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入力シート" sheetId="1" r:id="rId1"/>
    <sheet name="身体請求書" sheetId="2" r:id="rId2"/>
    <sheet name="知的請求書" sheetId="3" r:id="rId3"/>
    <sheet name="児童請求書" sheetId="4" r:id="rId4"/>
    <sheet name="精神請求書" sheetId="5" r:id="rId5"/>
  </sheets>
  <definedNames/>
  <calcPr fullCalcOnLoad="1"/>
</workbook>
</file>

<file path=xl/comments1.xml><?xml version="1.0" encoding="utf-8"?>
<comments xmlns="http://schemas.openxmlformats.org/spreadsheetml/2006/main">
  <authors>
    <author>takada</author>
  </authors>
  <commentList>
    <comment ref="A28" authorId="0">
      <text>
        <r>
          <rPr>
            <b/>
            <sz val="9"/>
            <rFont val="ＭＳ Ｐゴシック"/>
            <family val="3"/>
          </rPr>
          <t>必須ではありません。
入力後に確認しやすくするために、入力をおすすめします。</t>
        </r>
      </text>
    </comment>
    <comment ref="A26" authorId="0">
      <text>
        <r>
          <rPr>
            <b/>
            <sz val="9"/>
            <rFont val="ＭＳ Ｐゴシック"/>
            <family val="3"/>
          </rPr>
          <t>300名まで入力できます。</t>
        </r>
      </text>
    </comment>
    <comment ref="A1" authorId="0">
      <text>
        <r>
          <rPr>
            <b/>
            <sz val="9"/>
            <rFont val="ＭＳ Ｐゴシック"/>
            <family val="3"/>
          </rPr>
          <t>この欄はすべて自動入力されます。</t>
        </r>
      </text>
    </comment>
  </commentList>
</comments>
</file>

<file path=xl/sharedStrings.xml><?xml version="1.0" encoding="utf-8"?>
<sst xmlns="http://schemas.openxmlformats.org/spreadsheetml/2006/main" count="125" uniqueCount="56">
  <si>
    <t>請 求 金 額</t>
  </si>
  <si>
    <t>百万</t>
  </si>
  <si>
    <t>千</t>
  </si>
  <si>
    <t>円</t>
  </si>
  <si>
    <t>平成</t>
  </si>
  <si>
    <t>年</t>
  </si>
  <si>
    <t>月分</t>
  </si>
  <si>
    <t>明細書件数</t>
  </si>
  <si>
    <t>上記のとおり請求します。</t>
  </si>
  <si>
    <t>住所
（所在地）</t>
  </si>
  <si>
    <t>電話番号</t>
  </si>
  <si>
    <t>名称</t>
  </si>
  <si>
    <t>事業所番号</t>
  </si>
  <si>
    <t>電話番号</t>
  </si>
  <si>
    <t>請求者</t>
  </si>
  <si>
    <t>職・氏名・印</t>
  </si>
  <si>
    <t>〒</t>
  </si>
  <si>
    <t>移動支援費請求書</t>
  </si>
  <si>
    <t>事業所名称</t>
  </si>
  <si>
    <t>身体　・　知的　・　児童　・　精神</t>
  </si>
  <si>
    <t>種別</t>
  </si>
  <si>
    <t>内  訳</t>
  </si>
  <si>
    <t>事業所名称</t>
  </si>
  <si>
    <t>電話番号</t>
  </si>
  <si>
    <t>電話番号</t>
  </si>
  <si>
    <t>住所(所在地)</t>
  </si>
  <si>
    <t>名称</t>
  </si>
  <si>
    <t>請求者</t>
  </si>
  <si>
    <t>請求者</t>
  </si>
  <si>
    <t>事業所</t>
  </si>
  <si>
    <t>事業所番号</t>
  </si>
  <si>
    <t>身体</t>
  </si>
  <si>
    <t>知的</t>
  </si>
  <si>
    <t>児童</t>
  </si>
  <si>
    <t>精神</t>
  </si>
  <si>
    <t>職</t>
  </si>
  <si>
    <t>氏名</t>
  </si>
  <si>
    <t>請求年月日</t>
  </si>
  <si>
    <t>郵便番号</t>
  </si>
  <si>
    <t>あて先</t>
  </si>
  <si>
    <t>大阪市長殿</t>
  </si>
  <si>
    <t>利用者氏名</t>
  </si>
  <si>
    <t>自動集計欄</t>
  </si>
  <si>
    <t>件数</t>
  </si>
  <si>
    <t>金額</t>
  </si>
  <si>
    <t>平成</t>
  </si>
  <si>
    <t>年</t>
  </si>
  <si>
    <t>月分</t>
  </si>
  <si>
    <t>月分</t>
  </si>
  <si>
    <t>合計</t>
  </si>
  <si>
    <t>住所
（所在地）</t>
  </si>
  <si>
    <t>〒</t>
  </si>
  <si>
    <t>職・氏名・印</t>
  </si>
  <si>
    <t>サービス提供月入力欄</t>
  </si>
  <si>
    <t>共通部分入力欄</t>
  </si>
  <si>
    <t>利用者毎給付費請求額入力欄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</si>
</sst>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"/>
    <numFmt numFmtId="177" formatCode="[$-411]ggge&quot;年&quot;m&quot;月&quot;d&quot;日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i/>
      <sz val="11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 applyProtection="1">
      <alignment vertical="center" shrinkToFit="1"/>
      <protection locked="0"/>
    </xf>
    <xf numFmtId="42" fontId="0" fillId="3" borderId="4" xfId="0" applyNumberFormat="1" applyFill="1" applyBorder="1" applyAlignment="1" applyProtection="1">
      <alignment vertical="center" shrinkToFit="1"/>
      <protection locked="0"/>
    </xf>
    <xf numFmtId="0" fontId="0" fillId="0" borderId="4" xfId="0" applyFill="1" applyBorder="1" applyAlignment="1">
      <alignment horizontal="center" vertical="center" shrinkToFit="1"/>
    </xf>
    <xf numFmtId="0" fontId="0" fillId="0" borderId="4" xfId="0" applyBorder="1" applyAlignment="1">
      <alignment horizontal="right" vertical="center" shrinkToFit="1"/>
    </xf>
    <xf numFmtId="42" fontId="0" fillId="0" borderId="4" xfId="0" applyNumberFormat="1" applyBorder="1" applyAlignment="1">
      <alignment shrinkToFit="1"/>
    </xf>
    <xf numFmtId="0" fontId="0" fillId="3" borderId="4" xfId="0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right" vertical="center" shrinkToFit="1"/>
    </xf>
    <xf numFmtId="6" fontId="6" fillId="0" borderId="4" xfId="18" applyFont="1" applyFill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4" xfId="0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76" fontId="0" fillId="3" borderId="4" xfId="0" applyNumberFormat="1" applyFill="1" applyBorder="1" applyAlignment="1" applyProtection="1">
      <alignment horizontal="center" shrinkToFit="1"/>
      <protection locked="0"/>
    </xf>
    <xf numFmtId="0" fontId="0" fillId="3" borderId="4" xfId="0" applyFill="1" applyBorder="1" applyAlignment="1" applyProtection="1">
      <alignment horizontal="center" shrinkToFit="1"/>
      <protection locked="0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 wrapText="1" shrinkToFi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0" fontId="0" fillId="3" borderId="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horizontal="center"/>
    </xf>
    <xf numFmtId="177" fontId="0" fillId="3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 textRotation="255"/>
    </xf>
    <xf numFmtId="0" fontId="0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distributed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2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0" xfId="0" applyFont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right" vertical="top"/>
    </xf>
    <xf numFmtId="0" fontId="0" fillId="0" borderId="40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vertical="center" textRotation="255"/>
    </xf>
    <xf numFmtId="0" fontId="2" fillId="0" borderId="10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35</xdr:row>
      <xdr:rowOff>114300</xdr:rowOff>
    </xdr:from>
    <xdr:to>
      <xdr:col>34</xdr:col>
      <xdr:colOff>9525</xdr:colOff>
      <xdr:row>36</xdr:row>
      <xdr:rowOff>133350</xdr:rowOff>
    </xdr:to>
    <xdr:sp>
      <xdr:nvSpPr>
        <xdr:cNvPr id="1" name="Oval 1"/>
        <xdr:cNvSpPr>
          <a:spLocks/>
        </xdr:cNvSpPr>
      </xdr:nvSpPr>
      <xdr:spPr>
        <a:xfrm>
          <a:off x="6524625" y="8458200"/>
          <a:ext cx="2857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35</xdr:row>
      <xdr:rowOff>114300</xdr:rowOff>
    </xdr:from>
    <xdr:to>
      <xdr:col>34</xdr:col>
      <xdr:colOff>9525</xdr:colOff>
      <xdr:row>36</xdr:row>
      <xdr:rowOff>133350</xdr:rowOff>
    </xdr:to>
    <xdr:sp>
      <xdr:nvSpPr>
        <xdr:cNvPr id="2" name="Oval 15"/>
        <xdr:cNvSpPr>
          <a:spLocks/>
        </xdr:cNvSpPr>
      </xdr:nvSpPr>
      <xdr:spPr>
        <a:xfrm>
          <a:off x="6524625" y="8458200"/>
          <a:ext cx="285750" cy="2476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16</xdr:row>
      <xdr:rowOff>123825</xdr:rowOff>
    </xdr:from>
    <xdr:to>
      <xdr:col>8</xdr:col>
      <xdr:colOff>66675</xdr:colOff>
      <xdr:row>16</xdr:row>
      <xdr:rowOff>438150</xdr:rowOff>
    </xdr:to>
    <xdr:sp>
      <xdr:nvSpPr>
        <xdr:cNvPr id="3" name="Oval 16"/>
        <xdr:cNvSpPr>
          <a:spLocks/>
        </xdr:cNvSpPr>
      </xdr:nvSpPr>
      <xdr:spPr>
        <a:xfrm>
          <a:off x="1038225" y="3514725"/>
          <a:ext cx="62865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35</xdr:row>
      <xdr:rowOff>114300</xdr:rowOff>
    </xdr:from>
    <xdr:to>
      <xdr:col>34</xdr:col>
      <xdr:colOff>9525</xdr:colOff>
      <xdr:row>36</xdr:row>
      <xdr:rowOff>133350</xdr:rowOff>
    </xdr:to>
    <xdr:sp>
      <xdr:nvSpPr>
        <xdr:cNvPr id="1" name="Oval 1"/>
        <xdr:cNvSpPr>
          <a:spLocks/>
        </xdr:cNvSpPr>
      </xdr:nvSpPr>
      <xdr:spPr>
        <a:xfrm>
          <a:off x="6524625" y="8458200"/>
          <a:ext cx="2857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35</xdr:row>
      <xdr:rowOff>114300</xdr:rowOff>
    </xdr:from>
    <xdr:to>
      <xdr:col>34</xdr:col>
      <xdr:colOff>9525</xdr:colOff>
      <xdr:row>36</xdr:row>
      <xdr:rowOff>133350</xdr:rowOff>
    </xdr:to>
    <xdr:sp>
      <xdr:nvSpPr>
        <xdr:cNvPr id="2" name="Oval 2"/>
        <xdr:cNvSpPr>
          <a:spLocks/>
        </xdr:cNvSpPr>
      </xdr:nvSpPr>
      <xdr:spPr>
        <a:xfrm>
          <a:off x="6524625" y="8458200"/>
          <a:ext cx="285750" cy="2476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12</xdr:col>
      <xdr:colOff>38100</xdr:colOff>
      <xdr:row>16</xdr:row>
      <xdr:rowOff>438150</xdr:rowOff>
    </xdr:to>
    <xdr:sp>
      <xdr:nvSpPr>
        <xdr:cNvPr id="3" name="Oval 3"/>
        <xdr:cNvSpPr>
          <a:spLocks/>
        </xdr:cNvSpPr>
      </xdr:nvSpPr>
      <xdr:spPr>
        <a:xfrm>
          <a:off x="1809750" y="3514725"/>
          <a:ext cx="62865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35</xdr:row>
      <xdr:rowOff>114300</xdr:rowOff>
    </xdr:from>
    <xdr:to>
      <xdr:col>34</xdr:col>
      <xdr:colOff>9525</xdr:colOff>
      <xdr:row>36</xdr:row>
      <xdr:rowOff>133350</xdr:rowOff>
    </xdr:to>
    <xdr:sp>
      <xdr:nvSpPr>
        <xdr:cNvPr id="1" name="Oval 1"/>
        <xdr:cNvSpPr>
          <a:spLocks/>
        </xdr:cNvSpPr>
      </xdr:nvSpPr>
      <xdr:spPr>
        <a:xfrm>
          <a:off x="6524625" y="8458200"/>
          <a:ext cx="2857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35</xdr:row>
      <xdr:rowOff>114300</xdr:rowOff>
    </xdr:from>
    <xdr:to>
      <xdr:col>34</xdr:col>
      <xdr:colOff>9525</xdr:colOff>
      <xdr:row>36</xdr:row>
      <xdr:rowOff>133350</xdr:rowOff>
    </xdr:to>
    <xdr:sp>
      <xdr:nvSpPr>
        <xdr:cNvPr id="2" name="Oval 2"/>
        <xdr:cNvSpPr>
          <a:spLocks/>
        </xdr:cNvSpPr>
      </xdr:nvSpPr>
      <xdr:spPr>
        <a:xfrm>
          <a:off x="6524625" y="8458200"/>
          <a:ext cx="285750" cy="2476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16</xdr:row>
      <xdr:rowOff>114300</xdr:rowOff>
    </xdr:from>
    <xdr:to>
      <xdr:col>16</xdr:col>
      <xdr:colOff>0</xdr:colOff>
      <xdr:row>16</xdr:row>
      <xdr:rowOff>428625</xdr:rowOff>
    </xdr:to>
    <xdr:sp>
      <xdr:nvSpPr>
        <xdr:cNvPr id="3" name="Oval 3"/>
        <xdr:cNvSpPr>
          <a:spLocks/>
        </xdr:cNvSpPr>
      </xdr:nvSpPr>
      <xdr:spPr>
        <a:xfrm>
          <a:off x="2571750" y="3505200"/>
          <a:ext cx="62865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35</xdr:row>
      <xdr:rowOff>114300</xdr:rowOff>
    </xdr:from>
    <xdr:to>
      <xdr:col>34</xdr:col>
      <xdr:colOff>9525</xdr:colOff>
      <xdr:row>36</xdr:row>
      <xdr:rowOff>133350</xdr:rowOff>
    </xdr:to>
    <xdr:sp>
      <xdr:nvSpPr>
        <xdr:cNvPr id="1" name="Oval 1"/>
        <xdr:cNvSpPr>
          <a:spLocks/>
        </xdr:cNvSpPr>
      </xdr:nvSpPr>
      <xdr:spPr>
        <a:xfrm>
          <a:off x="6524625" y="8458200"/>
          <a:ext cx="2857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35</xdr:row>
      <xdr:rowOff>114300</xdr:rowOff>
    </xdr:from>
    <xdr:to>
      <xdr:col>34</xdr:col>
      <xdr:colOff>9525</xdr:colOff>
      <xdr:row>36</xdr:row>
      <xdr:rowOff>133350</xdr:rowOff>
    </xdr:to>
    <xdr:sp>
      <xdr:nvSpPr>
        <xdr:cNvPr id="2" name="Oval 2"/>
        <xdr:cNvSpPr>
          <a:spLocks/>
        </xdr:cNvSpPr>
      </xdr:nvSpPr>
      <xdr:spPr>
        <a:xfrm>
          <a:off x="6524625" y="8458200"/>
          <a:ext cx="285750" cy="2476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16</xdr:row>
      <xdr:rowOff>114300</xdr:rowOff>
    </xdr:from>
    <xdr:to>
      <xdr:col>19</xdr:col>
      <xdr:colOff>152400</xdr:colOff>
      <xdr:row>16</xdr:row>
      <xdr:rowOff>428625</xdr:rowOff>
    </xdr:to>
    <xdr:sp>
      <xdr:nvSpPr>
        <xdr:cNvPr id="3" name="Oval 3"/>
        <xdr:cNvSpPr>
          <a:spLocks/>
        </xdr:cNvSpPr>
      </xdr:nvSpPr>
      <xdr:spPr>
        <a:xfrm>
          <a:off x="3324225" y="3505200"/>
          <a:ext cx="62865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workbookViewId="0" topLeftCell="A1">
      <pane ySplit="4" topLeftCell="BM5" activePane="bottomLeft" state="frozen"/>
      <selection pane="topLeft" activeCell="A1" sqref="A1:F1"/>
      <selection pane="bottomLeft" activeCell="A1" sqref="A1:F1"/>
    </sheetView>
  </sheetViews>
  <sheetFormatPr defaultColWidth="9.00390625" defaultRowHeight="13.5"/>
  <cols>
    <col min="1" max="5" width="12.625" style="0" customWidth="1"/>
    <col min="6" max="6" width="12.125" style="0" bestFit="1" customWidth="1"/>
  </cols>
  <sheetData>
    <row r="1" spans="1:6" ht="13.5">
      <c r="A1" s="26" t="s">
        <v>42</v>
      </c>
      <c r="B1" s="30"/>
      <c r="C1" s="30"/>
      <c r="D1" s="30"/>
      <c r="E1" s="30"/>
      <c r="F1" s="31"/>
    </row>
    <row r="2" spans="1:6" ht="13.5">
      <c r="A2" s="13"/>
      <c r="B2" s="17" t="s">
        <v>31</v>
      </c>
      <c r="C2" s="17" t="s">
        <v>32</v>
      </c>
      <c r="D2" s="17" t="s">
        <v>33</v>
      </c>
      <c r="E2" s="17" t="s">
        <v>34</v>
      </c>
      <c r="F2" s="21" t="s">
        <v>49</v>
      </c>
    </row>
    <row r="3" spans="1:6" ht="13.5">
      <c r="A3" s="14" t="s">
        <v>43</v>
      </c>
      <c r="B3" s="18">
        <f>COUNT(B28:B328)</f>
        <v>0</v>
      </c>
      <c r="C3" s="18">
        <f>COUNT(C28:C328)</f>
        <v>0</v>
      </c>
      <c r="D3" s="18">
        <f>COUNT(D28:D328)</f>
        <v>0</v>
      </c>
      <c r="E3" s="18">
        <f>COUNT(E28:E328)</f>
        <v>0</v>
      </c>
      <c r="F3" s="22">
        <f>SUM(B3:E3)</f>
        <v>0</v>
      </c>
    </row>
    <row r="4" spans="1:6" ht="13.5" customHeight="1">
      <c r="A4" s="14" t="s">
        <v>44</v>
      </c>
      <c r="B4" s="19">
        <f>SUM(B28:B328)</f>
        <v>0</v>
      </c>
      <c r="C4" s="19">
        <f>SUM(C28:C328)</f>
        <v>0</v>
      </c>
      <c r="D4" s="19">
        <f>SUM(D28:D328)</f>
        <v>0</v>
      </c>
      <c r="E4" s="19">
        <f>SUM(E28:E328)</f>
        <v>0</v>
      </c>
      <c r="F4" s="23">
        <f>SUM(B4:E4)</f>
        <v>0</v>
      </c>
    </row>
    <row r="6" spans="1:5" ht="17.25">
      <c r="A6" s="36" t="s">
        <v>54</v>
      </c>
      <c r="B6" s="36"/>
      <c r="C6" s="36"/>
      <c r="D6" s="36"/>
      <c r="E6" s="36"/>
    </row>
    <row r="7" spans="1:5" ht="13.5">
      <c r="A7" s="32" t="s">
        <v>39</v>
      </c>
      <c r="B7" s="32"/>
      <c r="C7" s="32"/>
      <c r="D7" s="33" t="s">
        <v>40</v>
      </c>
      <c r="E7" s="33"/>
    </row>
    <row r="8" spans="1:6" ht="13.5">
      <c r="A8" s="42" t="s">
        <v>29</v>
      </c>
      <c r="B8" s="43" t="s">
        <v>12</v>
      </c>
      <c r="C8" s="11" t="s">
        <v>31</v>
      </c>
      <c r="D8" s="28"/>
      <c r="E8" s="28"/>
      <c r="F8" t="str">
        <f>IF(D8="","未入力です。","")</f>
        <v>未入力です。</v>
      </c>
    </row>
    <row r="9" spans="1:6" ht="13.5">
      <c r="A9" s="42"/>
      <c r="B9" s="43"/>
      <c r="C9" s="11" t="s">
        <v>32</v>
      </c>
      <c r="D9" s="28"/>
      <c r="E9" s="28"/>
      <c r="F9" t="str">
        <f aca="true" t="shared" si="0" ref="F9:F21">IF(D9="","未入力です。","")</f>
        <v>未入力です。</v>
      </c>
    </row>
    <row r="10" spans="1:6" ht="13.5">
      <c r="A10" s="42"/>
      <c r="B10" s="43"/>
      <c r="C10" s="11" t="s">
        <v>33</v>
      </c>
      <c r="D10" s="28"/>
      <c r="E10" s="28"/>
      <c r="F10" t="str">
        <f t="shared" si="0"/>
        <v>未入力です。</v>
      </c>
    </row>
    <row r="11" spans="1:6" ht="13.5" customHeight="1">
      <c r="A11" s="42"/>
      <c r="B11" s="43"/>
      <c r="C11" s="11" t="s">
        <v>34</v>
      </c>
      <c r="D11" s="28"/>
      <c r="E11" s="28"/>
      <c r="F11" t="str">
        <f t="shared" si="0"/>
        <v>未入力です。</v>
      </c>
    </row>
    <row r="12" spans="1:6" ht="39" customHeight="1">
      <c r="A12" s="42"/>
      <c r="B12" s="34" t="s">
        <v>18</v>
      </c>
      <c r="C12" s="34"/>
      <c r="D12" s="37"/>
      <c r="E12" s="29"/>
      <c r="F12" t="str">
        <f t="shared" si="0"/>
        <v>未入力です。</v>
      </c>
    </row>
    <row r="13" spans="1:6" ht="13.5">
      <c r="A13" s="42"/>
      <c r="B13" s="34" t="s">
        <v>24</v>
      </c>
      <c r="C13" s="34"/>
      <c r="D13" s="29"/>
      <c r="E13" s="29"/>
      <c r="F13" t="str">
        <f t="shared" si="0"/>
        <v>未入力です。</v>
      </c>
    </row>
    <row r="14" spans="1:6" ht="13.5">
      <c r="A14" s="42" t="s">
        <v>28</v>
      </c>
      <c r="B14" s="35" t="s">
        <v>38</v>
      </c>
      <c r="C14" s="35"/>
      <c r="D14" s="29"/>
      <c r="E14" s="29"/>
      <c r="F14" t="str">
        <f t="shared" si="0"/>
        <v>未入力です。</v>
      </c>
    </row>
    <row r="15" spans="1:6" ht="13.5">
      <c r="A15" s="42"/>
      <c r="B15" s="34" t="s">
        <v>25</v>
      </c>
      <c r="C15" s="34"/>
      <c r="D15" s="38"/>
      <c r="E15" s="39"/>
      <c r="F15" t="str">
        <f t="shared" si="0"/>
        <v>未入力です。</v>
      </c>
    </row>
    <row r="16" spans="1:6" ht="13.5">
      <c r="A16" s="42"/>
      <c r="B16" s="34" t="s">
        <v>24</v>
      </c>
      <c r="C16" s="34"/>
      <c r="D16" s="29"/>
      <c r="E16" s="29"/>
      <c r="F16" t="str">
        <f t="shared" si="0"/>
        <v>未入力です。</v>
      </c>
    </row>
    <row r="17" spans="1:6" ht="13.5">
      <c r="A17" s="42"/>
      <c r="B17" s="34" t="s">
        <v>11</v>
      </c>
      <c r="C17" s="34"/>
      <c r="D17" s="29"/>
      <c r="E17" s="29"/>
      <c r="F17" t="str">
        <f t="shared" si="0"/>
        <v>未入力です。</v>
      </c>
    </row>
    <row r="18" spans="1:6" ht="13.5">
      <c r="A18" s="42"/>
      <c r="B18" s="34" t="s">
        <v>35</v>
      </c>
      <c r="C18" s="34"/>
      <c r="D18" s="29"/>
      <c r="E18" s="29"/>
      <c r="F18" t="str">
        <f t="shared" si="0"/>
        <v>未入力です。</v>
      </c>
    </row>
    <row r="19" spans="1:6" ht="13.5">
      <c r="A19" s="42"/>
      <c r="B19" s="34" t="s">
        <v>36</v>
      </c>
      <c r="C19" s="34"/>
      <c r="D19" s="29"/>
      <c r="E19" s="29"/>
      <c r="F19" t="str">
        <f t="shared" si="0"/>
        <v>未入力です。</v>
      </c>
    </row>
    <row r="20" spans="1:5" ht="13.5">
      <c r="A20" s="40"/>
      <c r="B20" s="40"/>
      <c r="C20" s="40"/>
      <c r="D20" s="40"/>
      <c r="E20" s="40"/>
    </row>
    <row r="21" spans="1:6" ht="13.5">
      <c r="A21" s="32" t="s">
        <v>37</v>
      </c>
      <c r="B21" s="32"/>
      <c r="C21" s="32"/>
      <c r="D21" s="41"/>
      <c r="E21" s="41"/>
      <c r="F21" t="str">
        <f t="shared" si="0"/>
        <v>未入力です。</v>
      </c>
    </row>
    <row r="23" spans="1:5" ht="13.5">
      <c r="A23" s="27" t="s">
        <v>53</v>
      </c>
      <c r="B23" s="27"/>
      <c r="C23" s="27"/>
      <c r="D23" s="27"/>
      <c r="E23" s="27"/>
    </row>
    <row r="24" spans="1:5" ht="13.5">
      <c r="A24" s="12" t="s">
        <v>4</v>
      </c>
      <c r="B24" s="20">
        <v>19</v>
      </c>
      <c r="C24" s="12" t="s">
        <v>5</v>
      </c>
      <c r="D24" s="20"/>
      <c r="E24" s="12" t="s">
        <v>48</v>
      </c>
    </row>
    <row r="26" spans="1:5" ht="17.25">
      <c r="A26" s="36" t="s">
        <v>55</v>
      </c>
      <c r="B26" s="36"/>
      <c r="C26" s="36"/>
      <c r="D26" s="36"/>
      <c r="E26" s="36"/>
    </row>
    <row r="27" spans="1:5" ht="13.5">
      <c r="A27" s="25" t="s">
        <v>41</v>
      </c>
      <c r="B27" s="12" t="s">
        <v>31</v>
      </c>
      <c r="C27" s="12" t="s">
        <v>32</v>
      </c>
      <c r="D27" s="12" t="s">
        <v>33</v>
      </c>
      <c r="E27" s="12" t="s">
        <v>34</v>
      </c>
    </row>
    <row r="28" spans="1:6" ht="13.5">
      <c r="A28" s="15"/>
      <c r="B28" s="16"/>
      <c r="C28" s="16"/>
      <c r="D28" s="16"/>
      <c r="E28" s="16"/>
      <c r="F28">
        <f>IF(A28="","",IF(AND(B28="",C28="",D28="",E28=""),"未入力です。",IF(SUM(B28:E28)=MAX(B28:E28),"入力済み","重複警告")))</f>
      </c>
    </row>
    <row r="29" spans="1:6" ht="13.5">
      <c r="A29" s="15"/>
      <c r="B29" s="16"/>
      <c r="C29" s="16"/>
      <c r="D29" s="16"/>
      <c r="E29" s="16"/>
      <c r="F29">
        <f aca="true" t="shared" si="1" ref="F29:F92">IF(A29="","",IF(AND(B29="",C29="",D29="",E29=""),"未入力です。",IF(SUM(B29:E29)=MAX(B29:E29),"入力済み","重複警告")))</f>
      </c>
    </row>
    <row r="30" spans="1:6" ht="13.5">
      <c r="A30" s="15"/>
      <c r="B30" s="16"/>
      <c r="C30" s="16"/>
      <c r="D30" s="16"/>
      <c r="E30" s="16"/>
      <c r="F30">
        <f t="shared" si="1"/>
      </c>
    </row>
    <row r="31" spans="1:6" ht="13.5">
      <c r="A31" s="15"/>
      <c r="B31" s="16"/>
      <c r="C31" s="16"/>
      <c r="D31" s="16"/>
      <c r="E31" s="16"/>
      <c r="F31">
        <f t="shared" si="1"/>
      </c>
    </row>
    <row r="32" spans="1:6" ht="13.5">
      <c r="A32" s="15"/>
      <c r="B32" s="16"/>
      <c r="C32" s="16"/>
      <c r="D32" s="16"/>
      <c r="E32" s="16"/>
      <c r="F32">
        <f t="shared" si="1"/>
      </c>
    </row>
    <row r="33" spans="1:6" ht="13.5">
      <c r="A33" s="15"/>
      <c r="B33" s="16"/>
      <c r="C33" s="16"/>
      <c r="D33" s="16"/>
      <c r="E33" s="16"/>
      <c r="F33">
        <f t="shared" si="1"/>
      </c>
    </row>
    <row r="34" spans="1:6" ht="13.5">
      <c r="A34" s="15"/>
      <c r="B34" s="16"/>
      <c r="C34" s="16"/>
      <c r="D34" s="16"/>
      <c r="E34" s="16"/>
      <c r="F34">
        <f t="shared" si="1"/>
      </c>
    </row>
    <row r="35" spans="1:6" ht="13.5">
      <c r="A35" s="15"/>
      <c r="B35" s="16"/>
      <c r="C35" s="16"/>
      <c r="D35" s="16"/>
      <c r="E35" s="16"/>
      <c r="F35">
        <f t="shared" si="1"/>
      </c>
    </row>
    <row r="36" spans="1:6" ht="13.5">
      <c r="A36" s="15"/>
      <c r="B36" s="16"/>
      <c r="C36" s="16"/>
      <c r="D36" s="16"/>
      <c r="E36" s="16"/>
      <c r="F36">
        <f t="shared" si="1"/>
      </c>
    </row>
    <row r="37" spans="1:6" ht="13.5">
      <c r="A37" s="15"/>
      <c r="B37" s="16"/>
      <c r="C37" s="16"/>
      <c r="D37" s="16"/>
      <c r="E37" s="16"/>
      <c r="F37">
        <f t="shared" si="1"/>
      </c>
    </row>
    <row r="38" spans="1:6" ht="13.5">
      <c r="A38" s="15"/>
      <c r="B38" s="16"/>
      <c r="C38" s="16"/>
      <c r="D38" s="16"/>
      <c r="E38" s="16"/>
      <c r="F38">
        <f t="shared" si="1"/>
      </c>
    </row>
    <row r="39" spans="1:6" ht="13.5">
      <c r="A39" s="15"/>
      <c r="B39" s="16"/>
      <c r="C39" s="16"/>
      <c r="D39" s="16"/>
      <c r="E39" s="16"/>
      <c r="F39">
        <f t="shared" si="1"/>
      </c>
    </row>
    <row r="40" spans="1:6" ht="13.5">
      <c r="A40" s="15"/>
      <c r="B40" s="16"/>
      <c r="C40" s="16"/>
      <c r="D40" s="16"/>
      <c r="E40" s="16"/>
      <c r="F40">
        <f t="shared" si="1"/>
      </c>
    </row>
    <row r="41" spans="1:6" ht="13.5">
      <c r="A41" s="15"/>
      <c r="B41" s="16"/>
      <c r="C41" s="16"/>
      <c r="D41" s="16"/>
      <c r="E41" s="16"/>
      <c r="F41">
        <f t="shared" si="1"/>
      </c>
    </row>
    <row r="42" spans="1:6" ht="13.5">
      <c r="A42" s="15"/>
      <c r="B42" s="16"/>
      <c r="C42" s="16"/>
      <c r="D42" s="16"/>
      <c r="E42" s="16"/>
      <c r="F42">
        <f t="shared" si="1"/>
      </c>
    </row>
    <row r="43" spans="1:6" ht="13.5">
      <c r="A43" s="15"/>
      <c r="B43" s="16"/>
      <c r="C43" s="16"/>
      <c r="D43" s="16"/>
      <c r="E43" s="16"/>
      <c r="F43">
        <f t="shared" si="1"/>
      </c>
    </row>
    <row r="44" spans="1:6" ht="13.5">
      <c r="A44" s="15"/>
      <c r="B44" s="16"/>
      <c r="C44" s="16"/>
      <c r="D44" s="16"/>
      <c r="E44" s="16"/>
      <c r="F44">
        <f t="shared" si="1"/>
      </c>
    </row>
    <row r="45" spans="1:6" ht="13.5">
      <c r="A45" s="15"/>
      <c r="B45" s="16"/>
      <c r="C45" s="16"/>
      <c r="D45" s="16"/>
      <c r="E45" s="16"/>
      <c r="F45">
        <f t="shared" si="1"/>
      </c>
    </row>
    <row r="46" spans="1:6" ht="13.5">
      <c r="A46" s="15"/>
      <c r="B46" s="16"/>
      <c r="C46" s="16"/>
      <c r="D46" s="16"/>
      <c r="E46" s="16"/>
      <c r="F46">
        <f t="shared" si="1"/>
      </c>
    </row>
    <row r="47" spans="1:6" ht="13.5">
      <c r="A47" s="15"/>
      <c r="B47" s="16"/>
      <c r="C47" s="16"/>
      <c r="D47" s="16"/>
      <c r="E47" s="16"/>
      <c r="F47">
        <f t="shared" si="1"/>
      </c>
    </row>
    <row r="48" spans="1:6" ht="13.5">
      <c r="A48" s="15"/>
      <c r="B48" s="16"/>
      <c r="C48" s="16"/>
      <c r="D48" s="16"/>
      <c r="E48" s="16"/>
      <c r="F48">
        <f t="shared" si="1"/>
      </c>
    </row>
    <row r="49" spans="1:6" ht="13.5">
      <c r="A49" s="15"/>
      <c r="B49" s="16"/>
      <c r="C49" s="16"/>
      <c r="D49" s="16"/>
      <c r="E49" s="16"/>
      <c r="F49">
        <f t="shared" si="1"/>
      </c>
    </row>
    <row r="50" spans="1:6" ht="13.5">
      <c r="A50" s="15"/>
      <c r="B50" s="16"/>
      <c r="C50" s="16"/>
      <c r="D50" s="16"/>
      <c r="E50" s="16"/>
      <c r="F50">
        <f t="shared" si="1"/>
      </c>
    </row>
    <row r="51" spans="1:6" ht="13.5">
      <c r="A51" s="15"/>
      <c r="B51" s="16"/>
      <c r="C51" s="16"/>
      <c r="D51" s="16"/>
      <c r="E51" s="16"/>
      <c r="F51">
        <f t="shared" si="1"/>
      </c>
    </row>
    <row r="52" spans="1:6" ht="13.5">
      <c r="A52" s="15"/>
      <c r="B52" s="16"/>
      <c r="C52" s="16"/>
      <c r="D52" s="16"/>
      <c r="E52" s="16"/>
      <c r="F52">
        <f t="shared" si="1"/>
      </c>
    </row>
    <row r="53" spans="1:6" ht="13.5">
      <c r="A53" s="15"/>
      <c r="B53" s="16"/>
      <c r="C53" s="16"/>
      <c r="D53" s="16"/>
      <c r="E53" s="16"/>
      <c r="F53">
        <f t="shared" si="1"/>
      </c>
    </row>
    <row r="54" spans="1:6" ht="13.5">
      <c r="A54" s="15"/>
      <c r="B54" s="16"/>
      <c r="C54" s="16"/>
      <c r="D54" s="16"/>
      <c r="E54" s="16"/>
      <c r="F54">
        <f t="shared" si="1"/>
      </c>
    </row>
    <row r="55" spans="1:6" ht="13.5">
      <c r="A55" s="15"/>
      <c r="B55" s="16"/>
      <c r="C55" s="16"/>
      <c r="D55" s="16"/>
      <c r="E55" s="16"/>
      <c r="F55">
        <f t="shared" si="1"/>
      </c>
    </row>
    <row r="56" spans="1:6" ht="13.5">
      <c r="A56" s="15"/>
      <c r="B56" s="16"/>
      <c r="C56" s="16"/>
      <c r="D56" s="16"/>
      <c r="E56" s="16"/>
      <c r="F56">
        <f t="shared" si="1"/>
      </c>
    </row>
    <row r="57" spans="1:6" ht="13.5">
      <c r="A57" s="15"/>
      <c r="B57" s="16"/>
      <c r="C57" s="16"/>
      <c r="D57" s="16"/>
      <c r="E57" s="16"/>
      <c r="F57">
        <f t="shared" si="1"/>
      </c>
    </row>
    <row r="58" spans="1:6" ht="13.5">
      <c r="A58" s="15"/>
      <c r="B58" s="16"/>
      <c r="C58" s="16"/>
      <c r="D58" s="16"/>
      <c r="E58" s="16"/>
      <c r="F58">
        <f t="shared" si="1"/>
      </c>
    </row>
    <row r="59" spans="1:6" ht="13.5">
      <c r="A59" s="15"/>
      <c r="B59" s="16"/>
      <c r="C59" s="16"/>
      <c r="D59" s="16"/>
      <c r="E59" s="16"/>
      <c r="F59">
        <f t="shared" si="1"/>
      </c>
    </row>
    <row r="60" spans="1:6" ht="13.5">
      <c r="A60" s="15"/>
      <c r="B60" s="16"/>
      <c r="C60" s="16"/>
      <c r="D60" s="16"/>
      <c r="E60" s="16"/>
      <c r="F60">
        <f t="shared" si="1"/>
      </c>
    </row>
    <row r="61" spans="1:6" ht="13.5">
      <c r="A61" s="15"/>
      <c r="B61" s="16"/>
      <c r="C61" s="16"/>
      <c r="D61" s="16"/>
      <c r="E61" s="16"/>
      <c r="F61">
        <f t="shared" si="1"/>
      </c>
    </row>
    <row r="62" spans="1:6" ht="13.5">
      <c r="A62" s="15"/>
      <c r="B62" s="16"/>
      <c r="C62" s="16"/>
      <c r="D62" s="16"/>
      <c r="E62" s="16"/>
      <c r="F62">
        <f t="shared" si="1"/>
      </c>
    </row>
    <row r="63" spans="1:6" ht="13.5">
      <c r="A63" s="15"/>
      <c r="B63" s="16"/>
      <c r="C63" s="16"/>
      <c r="D63" s="16"/>
      <c r="E63" s="16"/>
      <c r="F63">
        <f t="shared" si="1"/>
      </c>
    </row>
    <row r="64" spans="1:6" ht="13.5">
      <c r="A64" s="15"/>
      <c r="B64" s="16"/>
      <c r="C64" s="16"/>
      <c r="D64" s="16"/>
      <c r="E64" s="16"/>
      <c r="F64">
        <f t="shared" si="1"/>
      </c>
    </row>
    <row r="65" spans="1:6" ht="13.5">
      <c r="A65" s="15"/>
      <c r="B65" s="16"/>
      <c r="C65" s="16"/>
      <c r="D65" s="16"/>
      <c r="E65" s="16"/>
      <c r="F65">
        <f t="shared" si="1"/>
      </c>
    </row>
    <row r="66" spans="1:6" ht="13.5">
      <c r="A66" s="15"/>
      <c r="B66" s="16"/>
      <c r="C66" s="16"/>
      <c r="D66" s="16"/>
      <c r="E66" s="16"/>
      <c r="F66">
        <f t="shared" si="1"/>
      </c>
    </row>
    <row r="67" spans="1:6" ht="13.5">
      <c r="A67" s="15"/>
      <c r="B67" s="16"/>
      <c r="C67" s="16"/>
      <c r="D67" s="16"/>
      <c r="E67" s="16"/>
      <c r="F67">
        <f t="shared" si="1"/>
      </c>
    </row>
    <row r="68" spans="1:6" ht="13.5">
      <c r="A68" s="15"/>
      <c r="B68" s="16"/>
      <c r="C68" s="16"/>
      <c r="D68" s="16"/>
      <c r="E68" s="16"/>
      <c r="F68">
        <f t="shared" si="1"/>
      </c>
    </row>
    <row r="69" spans="1:6" ht="13.5">
      <c r="A69" s="15"/>
      <c r="B69" s="16"/>
      <c r="C69" s="16"/>
      <c r="D69" s="16"/>
      <c r="E69" s="16"/>
      <c r="F69">
        <f t="shared" si="1"/>
      </c>
    </row>
    <row r="70" spans="1:6" ht="13.5">
      <c r="A70" s="15"/>
      <c r="B70" s="16"/>
      <c r="C70" s="16"/>
      <c r="D70" s="16"/>
      <c r="E70" s="16"/>
      <c r="F70">
        <f t="shared" si="1"/>
      </c>
    </row>
    <row r="71" spans="1:6" ht="13.5">
      <c r="A71" s="15"/>
      <c r="B71" s="16"/>
      <c r="C71" s="16"/>
      <c r="D71" s="16"/>
      <c r="E71" s="16"/>
      <c r="F71">
        <f t="shared" si="1"/>
      </c>
    </row>
    <row r="72" spans="1:6" ht="13.5">
      <c r="A72" s="15"/>
      <c r="B72" s="16"/>
      <c r="C72" s="16"/>
      <c r="D72" s="16"/>
      <c r="E72" s="16"/>
      <c r="F72">
        <f t="shared" si="1"/>
      </c>
    </row>
    <row r="73" spans="1:6" ht="13.5">
      <c r="A73" s="15"/>
      <c r="B73" s="16"/>
      <c r="C73" s="16"/>
      <c r="D73" s="16"/>
      <c r="E73" s="16"/>
      <c r="F73">
        <f t="shared" si="1"/>
      </c>
    </row>
    <row r="74" spans="1:6" ht="13.5">
      <c r="A74" s="15"/>
      <c r="B74" s="16"/>
      <c r="C74" s="16"/>
      <c r="D74" s="16"/>
      <c r="E74" s="16"/>
      <c r="F74">
        <f t="shared" si="1"/>
      </c>
    </row>
    <row r="75" spans="1:6" ht="13.5">
      <c r="A75" s="15"/>
      <c r="B75" s="16"/>
      <c r="C75" s="16"/>
      <c r="D75" s="16"/>
      <c r="E75" s="16"/>
      <c r="F75">
        <f t="shared" si="1"/>
      </c>
    </row>
    <row r="76" spans="1:6" ht="13.5">
      <c r="A76" s="15"/>
      <c r="B76" s="16"/>
      <c r="C76" s="16"/>
      <c r="D76" s="16"/>
      <c r="E76" s="16"/>
      <c r="F76">
        <f t="shared" si="1"/>
      </c>
    </row>
    <row r="77" spans="1:6" ht="13.5">
      <c r="A77" s="15"/>
      <c r="B77" s="16"/>
      <c r="C77" s="16"/>
      <c r="D77" s="16"/>
      <c r="E77" s="16"/>
      <c r="F77">
        <f t="shared" si="1"/>
      </c>
    </row>
    <row r="78" spans="1:6" ht="13.5">
      <c r="A78" s="15"/>
      <c r="B78" s="16"/>
      <c r="C78" s="16"/>
      <c r="D78" s="16"/>
      <c r="E78" s="16"/>
      <c r="F78">
        <f t="shared" si="1"/>
      </c>
    </row>
    <row r="79" spans="1:6" ht="13.5">
      <c r="A79" s="15"/>
      <c r="B79" s="16"/>
      <c r="C79" s="16"/>
      <c r="D79" s="16"/>
      <c r="E79" s="16"/>
      <c r="F79">
        <f t="shared" si="1"/>
      </c>
    </row>
    <row r="80" spans="1:6" ht="13.5">
      <c r="A80" s="15"/>
      <c r="B80" s="16"/>
      <c r="C80" s="16"/>
      <c r="D80" s="16"/>
      <c r="E80" s="16"/>
      <c r="F80">
        <f t="shared" si="1"/>
      </c>
    </row>
    <row r="81" spans="1:6" ht="13.5">
      <c r="A81" s="15"/>
      <c r="B81" s="16"/>
      <c r="C81" s="16"/>
      <c r="D81" s="16"/>
      <c r="E81" s="16"/>
      <c r="F81">
        <f t="shared" si="1"/>
      </c>
    </row>
    <row r="82" spans="1:6" ht="13.5">
      <c r="A82" s="15"/>
      <c r="B82" s="16"/>
      <c r="C82" s="16"/>
      <c r="D82" s="16"/>
      <c r="E82" s="16"/>
      <c r="F82">
        <f t="shared" si="1"/>
      </c>
    </row>
    <row r="83" spans="1:6" ht="13.5">
      <c r="A83" s="15"/>
      <c r="B83" s="16"/>
      <c r="C83" s="16"/>
      <c r="D83" s="16"/>
      <c r="E83" s="16"/>
      <c r="F83">
        <f t="shared" si="1"/>
      </c>
    </row>
    <row r="84" spans="1:6" ht="13.5">
      <c r="A84" s="15"/>
      <c r="B84" s="16"/>
      <c r="C84" s="16"/>
      <c r="D84" s="16"/>
      <c r="E84" s="16"/>
      <c r="F84">
        <f t="shared" si="1"/>
      </c>
    </row>
    <row r="85" spans="1:6" ht="13.5">
      <c r="A85" s="15"/>
      <c r="B85" s="16"/>
      <c r="C85" s="16"/>
      <c r="D85" s="16"/>
      <c r="E85" s="16"/>
      <c r="F85">
        <f t="shared" si="1"/>
      </c>
    </row>
    <row r="86" spans="1:6" ht="13.5">
      <c r="A86" s="15"/>
      <c r="B86" s="16"/>
      <c r="C86" s="16"/>
      <c r="D86" s="16"/>
      <c r="E86" s="16"/>
      <c r="F86">
        <f t="shared" si="1"/>
      </c>
    </row>
    <row r="87" spans="1:6" ht="13.5">
      <c r="A87" s="15"/>
      <c r="B87" s="16"/>
      <c r="C87" s="16"/>
      <c r="D87" s="16"/>
      <c r="E87" s="16"/>
      <c r="F87">
        <f t="shared" si="1"/>
      </c>
    </row>
    <row r="88" spans="1:6" ht="13.5">
      <c r="A88" s="15"/>
      <c r="B88" s="16"/>
      <c r="C88" s="16"/>
      <c r="D88" s="16"/>
      <c r="E88" s="16"/>
      <c r="F88">
        <f t="shared" si="1"/>
      </c>
    </row>
    <row r="89" spans="1:6" ht="13.5">
      <c r="A89" s="15"/>
      <c r="B89" s="16"/>
      <c r="C89" s="16"/>
      <c r="D89" s="16"/>
      <c r="E89" s="16"/>
      <c r="F89">
        <f t="shared" si="1"/>
      </c>
    </row>
    <row r="90" spans="1:6" ht="13.5">
      <c r="A90" s="15"/>
      <c r="B90" s="16"/>
      <c r="C90" s="16"/>
      <c r="D90" s="16"/>
      <c r="E90" s="16"/>
      <c r="F90">
        <f t="shared" si="1"/>
      </c>
    </row>
    <row r="91" spans="1:6" ht="13.5">
      <c r="A91" s="15"/>
      <c r="B91" s="16"/>
      <c r="C91" s="16"/>
      <c r="D91" s="16"/>
      <c r="E91" s="16"/>
      <c r="F91">
        <f t="shared" si="1"/>
      </c>
    </row>
    <row r="92" spans="1:6" ht="13.5">
      <c r="A92" s="15"/>
      <c r="B92" s="16"/>
      <c r="C92" s="16"/>
      <c r="D92" s="16"/>
      <c r="E92" s="16"/>
      <c r="F92">
        <f t="shared" si="1"/>
      </c>
    </row>
    <row r="93" spans="1:6" ht="13.5">
      <c r="A93" s="15"/>
      <c r="B93" s="16"/>
      <c r="C93" s="16"/>
      <c r="D93" s="16"/>
      <c r="E93" s="16"/>
      <c r="F93">
        <f aca="true" t="shared" si="2" ref="F93:F156">IF(A93="","",IF(AND(B93="",C93="",D93="",E93=""),"未入力です。",IF(SUM(B93:E93)=MAX(B93:E93),"入力済み","重複警告")))</f>
      </c>
    </row>
    <row r="94" spans="1:6" ht="13.5">
      <c r="A94" s="15"/>
      <c r="B94" s="16"/>
      <c r="C94" s="16"/>
      <c r="D94" s="16"/>
      <c r="E94" s="16"/>
      <c r="F94">
        <f t="shared" si="2"/>
      </c>
    </row>
    <row r="95" spans="1:6" ht="13.5">
      <c r="A95" s="15"/>
      <c r="B95" s="16"/>
      <c r="C95" s="16"/>
      <c r="D95" s="16"/>
      <c r="E95" s="16"/>
      <c r="F95">
        <f t="shared" si="2"/>
      </c>
    </row>
    <row r="96" spans="1:6" ht="13.5">
      <c r="A96" s="15"/>
      <c r="B96" s="16"/>
      <c r="C96" s="16"/>
      <c r="D96" s="16"/>
      <c r="E96" s="16"/>
      <c r="F96">
        <f t="shared" si="2"/>
      </c>
    </row>
    <row r="97" spans="1:6" ht="13.5">
      <c r="A97" s="15"/>
      <c r="B97" s="16"/>
      <c r="C97" s="16"/>
      <c r="D97" s="16"/>
      <c r="E97" s="16"/>
      <c r="F97">
        <f t="shared" si="2"/>
      </c>
    </row>
    <row r="98" spans="1:6" ht="13.5">
      <c r="A98" s="15"/>
      <c r="B98" s="16"/>
      <c r="C98" s="16"/>
      <c r="D98" s="16"/>
      <c r="E98" s="16"/>
      <c r="F98">
        <f t="shared" si="2"/>
      </c>
    </row>
    <row r="99" spans="1:6" ht="13.5">
      <c r="A99" s="15"/>
      <c r="B99" s="16"/>
      <c r="C99" s="16"/>
      <c r="D99" s="16"/>
      <c r="E99" s="16"/>
      <c r="F99">
        <f t="shared" si="2"/>
      </c>
    </row>
    <row r="100" spans="1:6" ht="13.5">
      <c r="A100" s="15"/>
      <c r="B100" s="16"/>
      <c r="C100" s="16"/>
      <c r="D100" s="16"/>
      <c r="E100" s="16"/>
      <c r="F100">
        <f t="shared" si="2"/>
      </c>
    </row>
    <row r="101" spans="1:6" ht="13.5">
      <c r="A101" s="15"/>
      <c r="B101" s="16"/>
      <c r="C101" s="16"/>
      <c r="D101" s="16"/>
      <c r="E101" s="16"/>
      <c r="F101">
        <f t="shared" si="2"/>
      </c>
    </row>
    <row r="102" spans="1:6" ht="13.5">
      <c r="A102" s="15"/>
      <c r="B102" s="16"/>
      <c r="C102" s="16"/>
      <c r="D102" s="16"/>
      <c r="E102" s="16"/>
      <c r="F102">
        <f t="shared" si="2"/>
      </c>
    </row>
    <row r="103" spans="1:6" ht="13.5">
      <c r="A103" s="15"/>
      <c r="B103" s="16"/>
      <c r="C103" s="16"/>
      <c r="D103" s="16"/>
      <c r="E103" s="16"/>
      <c r="F103">
        <f t="shared" si="2"/>
      </c>
    </row>
    <row r="104" spans="1:6" ht="13.5">
      <c r="A104" s="15"/>
      <c r="B104" s="16"/>
      <c r="C104" s="16"/>
      <c r="D104" s="16"/>
      <c r="E104" s="16"/>
      <c r="F104">
        <f t="shared" si="2"/>
      </c>
    </row>
    <row r="105" spans="1:6" ht="13.5">
      <c r="A105" s="15"/>
      <c r="B105" s="16"/>
      <c r="C105" s="16"/>
      <c r="D105" s="16"/>
      <c r="E105" s="16"/>
      <c r="F105">
        <f t="shared" si="2"/>
      </c>
    </row>
    <row r="106" spans="1:6" ht="13.5">
      <c r="A106" s="15"/>
      <c r="B106" s="16"/>
      <c r="C106" s="16"/>
      <c r="D106" s="16"/>
      <c r="E106" s="16"/>
      <c r="F106">
        <f t="shared" si="2"/>
      </c>
    </row>
    <row r="107" spans="1:6" ht="13.5">
      <c r="A107" s="15"/>
      <c r="B107" s="16"/>
      <c r="C107" s="16"/>
      <c r="D107" s="16"/>
      <c r="E107" s="16"/>
      <c r="F107">
        <f t="shared" si="2"/>
      </c>
    </row>
    <row r="108" spans="1:6" ht="13.5">
      <c r="A108" s="15"/>
      <c r="B108" s="16"/>
      <c r="C108" s="16"/>
      <c r="D108" s="16"/>
      <c r="E108" s="16"/>
      <c r="F108">
        <f t="shared" si="2"/>
      </c>
    </row>
    <row r="109" spans="1:6" ht="13.5">
      <c r="A109" s="15"/>
      <c r="B109" s="16"/>
      <c r="C109" s="16"/>
      <c r="D109" s="16"/>
      <c r="E109" s="16"/>
      <c r="F109">
        <f t="shared" si="2"/>
      </c>
    </row>
    <row r="110" spans="1:6" ht="13.5">
      <c r="A110" s="15"/>
      <c r="B110" s="16"/>
      <c r="C110" s="16"/>
      <c r="D110" s="16"/>
      <c r="E110" s="16"/>
      <c r="F110">
        <f t="shared" si="2"/>
      </c>
    </row>
    <row r="111" spans="1:6" ht="13.5">
      <c r="A111" s="15"/>
      <c r="B111" s="16"/>
      <c r="C111" s="16"/>
      <c r="D111" s="16"/>
      <c r="E111" s="16"/>
      <c r="F111">
        <f t="shared" si="2"/>
      </c>
    </row>
    <row r="112" spans="1:6" ht="13.5">
      <c r="A112" s="15"/>
      <c r="B112" s="16"/>
      <c r="C112" s="16"/>
      <c r="D112" s="16"/>
      <c r="E112" s="16"/>
      <c r="F112">
        <f t="shared" si="2"/>
      </c>
    </row>
    <row r="113" spans="1:6" ht="13.5">
      <c r="A113" s="15"/>
      <c r="B113" s="16"/>
      <c r="C113" s="16"/>
      <c r="D113" s="16"/>
      <c r="E113" s="16"/>
      <c r="F113">
        <f t="shared" si="2"/>
      </c>
    </row>
    <row r="114" spans="1:6" ht="13.5">
      <c r="A114" s="15"/>
      <c r="B114" s="16"/>
      <c r="C114" s="16"/>
      <c r="D114" s="16"/>
      <c r="E114" s="16"/>
      <c r="F114">
        <f t="shared" si="2"/>
      </c>
    </row>
    <row r="115" spans="1:6" ht="13.5">
      <c r="A115" s="15"/>
      <c r="B115" s="16"/>
      <c r="C115" s="16"/>
      <c r="D115" s="16"/>
      <c r="E115" s="16"/>
      <c r="F115">
        <f t="shared" si="2"/>
      </c>
    </row>
    <row r="116" spans="1:6" ht="13.5">
      <c r="A116" s="15"/>
      <c r="B116" s="16"/>
      <c r="C116" s="16"/>
      <c r="D116" s="16"/>
      <c r="E116" s="16"/>
      <c r="F116">
        <f t="shared" si="2"/>
      </c>
    </row>
    <row r="117" spans="1:6" ht="13.5">
      <c r="A117" s="15"/>
      <c r="B117" s="16"/>
      <c r="C117" s="16"/>
      <c r="D117" s="16"/>
      <c r="E117" s="16"/>
      <c r="F117">
        <f t="shared" si="2"/>
      </c>
    </row>
    <row r="118" spans="1:6" ht="13.5">
      <c r="A118" s="15"/>
      <c r="B118" s="16"/>
      <c r="C118" s="16"/>
      <c r="D118" s="16"/>
      <c r="E118" s="16"/>
      <c r="F118">
        <f t="shared" si="2"/>
      </c>
    </row>
    <row r="119" spans="1:6" ht="13.5">
      <c r="A119" s="15"/>
      <c r="B119" s="16"/>
      <c r="C119" s="16"/>
      <c r="D119" s="16"/>
      <c r="E119" s="16"/>
      <c r="F119">
        <f t="shared" si="2"/>
      </c>
    </row>
    <row r="120" spans="1:6" ht="13.5">
      <c r="A120" s="15"/>
      <c r="B120" s="16"/>
      <c r="C120" s="16"/>
      <c r="D120" s="16"/>
      <c r="E120" s="16"/>
      <c r="F120">
        <f t="shared" si="2"/>
      </c>
    </row>
    <row r="121" spans="1:6" ht="13.5">
      <c r="A121" s="15"/>
      <c r="B121" s="16"/>
      <c r="C121" s="16"/>
      <c r="D121" s="16"/>
      <c r="E121" s="16"/>
      <c r="F121">
        <f t="shared" si="2"/>
      </c>
    </row>
    <row r="122" spans="1:6" ht="13.5">
      <c r="A122" s="15"/>
      <c r="B122" s="16"/>
      <c r="C122" s="16"/>
      <c r="D122" s="16"/>
      <c r="E122" s="16"/>
      <c r="F122">
        <f t="shared" si="2"/>
      </c>
    </row>
    <row r="123" spans="1:6" ht="13.5">
      <c r="A123" s="15"/>
      <c r="B123" s="16"/>
      <c r="C123" s="16"/>
      <c r="D123" s="16"/>
      <c r="E123" s="16"/>
      <c r="F123">
        <f t="shared" si="2"/>
      </c>
    </row>
    <row r="124" spans="1:6" ht="13.5">
      <c r="A124" s="15"/>
      <c r="B124" s="16"/>
      <c r="C124" s="16"/>
      <c r="D124" s="16"/>
      <c r="E124" s="16"/>
      <c r="F124">
        <f t="shared" si="2"/>
      </c>
    </row>
    <row r="125" spans="1:6" ht="13.5">
      <c r="A125" s="15"/>
      <c r="B125" s="16"/>
      <c r="C125" s="16"/>
      <c r="D125" s="16"/>
      <c r="E125" s="16"/>
      <c r="F125">
        <f t="shared" si="2"/>
      </c>
    </row>
    <row r="126" spans="1:6" ht="13.5">
      <c r="A126" s="15"/>
      <c r="B126" s="16"/>
      <c r="C126" s="16"/>
      <c r="D126" s="16"/>
      <c r="E126" s="16"/>
      <c r="F126">
        <f t="shared" si="2"/>
      </c>
    </row>
    <row r="127" spans="1:6" ht="13.5">
      <c r="A127" s="15"/>
      <c r="B127" s="16"/>
      <c r="C127" s="16"/>
      <c r="D127" s="16"/>
      <c r="E127" s="16"/>
      <c r="F127">
        <f t="shared" si="2"/>
      </c>
    </row>
    <row r="128" spans="1:6" ht="13.5">
      <c r="A128" s="15"/>
      <c r="B128" s="16"/>
      <c r="C128" s="16"/>
      <c r="D128" s="16"/>
      <c r="E128" s="16"/>
      <c r="F128">
        <f t="shared" si="2"/>
      </c>
    </row>
    <row r="129" spans="1:6" ht="13.5">
      <c r="A129" s="15"/>
      <c r="B129" s="16"/>
      <c r="C129" s="16"/>
      <c r="D129" s="16"/>
      <c r="E129" s="16"/>
      <c r="F129">
        <f t="shared" si="2"/>
      </c>
    </row>
    <row r="130" spans="1:6" ht="13.5">
      <c r="A130" s="15"/>
      <c r="B130" s="16"/>
      <c r="C130" s="16"/>
      <c r="D130" s="16"/>
      <c r="E130" s="16"/>
      <c r="F130">
        <f t="shared" si="2"/>
      </c>
    </row>
    <row r="131" spans="1:6" ht="13.5">
      <c r="A131" s="15"/>
      <c r="B131" s="16"/>
      <c r="C131" s="16"/>
      <c r="D131" s="16"/>
      <c r="E131" s="16"/>
      <c r="F131">
        <f t="shared" si="2"/>
      </c>
    </row>
    <row r="132" spans="1:6" ht="13.5">
      <c r="A132" s="15"/>
      <c r="B132" s="16"/>
      <c r="C132" s="16"/>
      <c r="D132" s="16"/>
      <c r="E132" s="16"/>
      <c r="F132">
        <f t="shared" si="2"/>
      </c>
    </row>
    <row r="133" spans="1:6" ht="13.5">
      <c r="A133" s="15"/>
      <c r="B133" s="16"/>
      <c r="C133" s="16"/>
      <c r="D133" s="16"/>
      <c r="E133" s="16"/>
      <c r="F133">
        <f t="shared" si="2"/>
      </c>
    </row>
    <row r="134" spans="1:6" ht="13.5">
      <c r="A134" s="15"/>
      <c r="B134" s="16"/>
      <c r="C134" s="16"/>
      <c r="D134" s="16"/>
      <c r="E134" s="16"/>
      <c r="F134">
        <f t="shared" si="2"/>
      </c>
    </row>
    <row r="135" spans="1:6" ht="13.5">
      <c r="A135" s="15"/>
      <c r="B135" s="16"/>
      <c r="C135" s="16"/>
      <c r="D135" s="16"/>
      <c r="E135" s="16"/>
      <c r="F135">
        <f t="shared" si="2"/>
      </c>
    </row>
    <row r="136" spans="1:6" ht="13.5">
      <c r="A136" s="15"/>
      <c r="B136" s="16"/>
      <c r="C136" s="16"/>
      <c r="D136" s="16"/>
      <c r="E136" s="16"/>
      <c r="F136">
        <f t="shared" si="2"/>
      </c>
    </row>
    <row r="137" spans="1:6" ht="13.5">
      <c r="A137" s="15"/>
      <c r="B137" s="16"/>
      <c r="C137" s="16"/>
      <c r="D137" s="16"/>
      <c r="E137" s="16"/>
      <c r="F137">
        <f t="shared" si="2"/>
      </c>
    </row>
    <row r="138" spans="1:6" ht="13.5">
      <c r="A138" s="15"/>
      <c r="B138" s="16"/>
      <c r="C138" s="16"/>
      <c r="D138" s="16"/>
      <c r="E138" s="16"/>
      <c r="F138">
        <f t="shared" si="2"/>
      </c>
    </row>
    <row r="139" spans="1:6" ht="13.5">
      <c r="A139" s="15"/>
      <c r="B139" s="16"/>
      <c r="C139" s="16"/>
      <c r="D139" s="16"/>
      <c r="E139" s="16"/>
      <c r="F139">
        <f t="shared" si="2"/>
      </c>
    </row>
    <row r="140" spans="1:6" ht="13.5">
      <c r="A140" s="15"/>
      <c r="B140" s="16"/>
      <c r="C140" s="16"/>
      <c r="D140" s="16"/>
      <c r="E140" s="16"/>
      <c r="F140">
        <f t="shared" si="2"/>
      </c>
    </row>
    <row r="141" spans="1:6" ht="13.5">
      <c r="A141" s="15"/>
      <c r="B141" s="16"/>
      <c r="C141" s="16"/>
      <c r="D141" s="16"/>
      <c r="E141" s="16"/>
      <c r="F141">
        <f t="shared" si="2"/>
      </c>
    </row>
    <row r="142" spans="1:6" ht="13.5">
      <c r="A142" s="15"/>
      <c r="B142" s="16"/>
      <c r="C142" s="16"/>
      <c r="D142" s="16"/>
      <c r="E142" s="16"/>
      <c r="F142">
        <f t="shared" si="2"/>
      </c>
    </row>
    <row r="143" spans="1:6" ht="13.5">
      <c r="A143" s="15"/>
      <c r="B143" s="16"/>
      <c r="C143" s="16"/>
      <c r="D143" s="16"/>
      <c r="E143" s="16"/>
      <c r="F143">
        <f t="shared" si="2"/>
      </c>
    </row>
    <row r="144" spans="1:6" ht="13.5">
      <c r="A144" s="15"/>
      <c r="B144" s="16"/>
      <c r="C144" s="16"/>
      <c r="D144" s="16"/>
      <c r="E144" s="16"/>
      <c r="F144">
        <f t="shared" si="2"/>
      </c>
    </row>
    <row r="145" spans="1:6" ht="13.5">
      <c r="A145" s="15"/>
      <c r="B145" s="16"/>
      <c r="C145" s="16"/>
      <c r="D145" s="16"/>
      <c r="E145" s="16"/>
      <c r="F145">
        <f t="shared" si="2"/>
      </c>
    </row>
    <row r="146" spans="1:6" ht="13.5">
      <c r="A146" s="15"/>
      <c r="B146" s="16"/>
      <c r="C146" s="16"/>
      <c r="D146" s="16"/>
      <c r="E146" s="16"/>
      <c r="F146">
        <f t="shared" si="2"/>
      </c>
    </row>
    <row r="147" spans="1:6" ht="13.5">
      <c r="A147" s="15"/>
      <c r="B147" s="16"/>
      <c r="C147" s="16"/>
      <c r="D147" s="16"/>
      <c r="E147" s="16"/>
      <c r="F147">
        <f t="shared" si="2"/>
      </c>
    </row>
    <row r="148" spans="1:6" ht="13.5">
      <c r="A148" s="15"/>
      <c r="B148" s="16"/>
      <c r="C148" s="16"/>
      <c r="D148" s="16"/>
      <c r="E148" s="16"/>
      <c r="F148">
        <f t="shared" si="2"/>
      </c>
    </row>
    <row r="149" spans="1:6" ht="13.5">
      <c r="A149" s="15"/>
      <c r="B149" s="16"/>
      <c r="C149" s="16"/>
      <c r="D149" s="16"/>
      <c r="E149" s="16"/>
      <c r="F149">
        <f t="shared" si="2"/>
      </c>
    </row>
    <row r="150" spans="1:6" ht="13.5">
      <c r="A150" s="15"/>
      <c r="B150" s="16"/>
      <c r="C150" s="16"/>
      <c r="D150" s="16"/>
      <c r="E150" s="16"/>
      <c r="F150">
        <f t="shared" si="2"/>
      </c>
    </row>
    <row r="151" spans="1:6" ht="13.5">
      <c r="A151" s="15"/>
      <c r="B151" s="16"/>
      <c r="C151" s="16"/>
      <c r="D151" s="16"/>
      <c r="E151" s="16"/>
      <c r="F151">
        <f t="shared" si="2"/>
      </c>
    </row>
    <row r="152" spans="1:6" ht="13.5">
      <c r="A152" s="15"/>
      <c r="B152" s="16"/>
      <c r="C152" s="16"/>
      <c r="D152" s="16"/>
      <c r="E152" s="16"/>
      <c r="F152">
        <f t="shared" si="2"/>
      </c>
    </row>
    <row r="153" spans="1:6" ht="13.5">
      <c r="A153" s="15"/>
      <c r="B153" s="16"/>
      <c r="C153" s="16"/>
      <c r="D153" s="16"/>
      <c r="E153" s="16"/>
      <c r="F153">
        <f t="shared" si="2"/>
      </c>
    </row>
    <row r="154" spans="1:6" ht="13.5">
      <c r="A154" s="15"/>
      <c r="B154" s="16"/>
      <c r="C154" s="16"/>
      <c r="D154" s="16"/>
      <c r="E154" s="16"/>
      <c r="F154">
        <f t="shared" si="2"/>
      </c>
    </row>
    <row r="155" spans="1:6" ht="13.5">
      <c r="A155" s="15"/>
      <c r="B155" s="16"/>
      <c r="C155" s="16"/>
      <c r="D155" s="16"/>
      <c r="E155" s="16"/>
      <c r="F155">
        <f t="shared" si="2"/>
      </c>
    </row>
    <row r="156" spans="1:6" ht="13.5">
      <c r="A156" s="15"/>
      <c r="B156" s="16"/>
      <c r="C156" s="16"/>
      <c r="D156" s="16"/>
      <c r="E156" s="16"/>
      <c r="F156">
        <f t="shared" si="2"/>
      </c>
    </row>
    <row r="157" spans="1:6" ht="13.5">
      <c r="A157" s="15"/>
      <c r="B157" s="16"/>
      <c r="C157" s="16"/>
      <c r="D157" s="16"/>
      <c r="E157" s="16"/>
      <c r="F157">
        <f aca="true" t="shared" si="3" ref="F157:F220">IF(A157="","",IF(AND(B157="",C157="",D157="",E157=""),"未入力です。",IF(SUM(B157:E157)=MAX(B157:E157),"入力済み","重複警告")))</f>
      </c>
    </row>
    <row r="158" spans="1:6" ht="13.5">
      <c r="A158" s="15"/>
      <c r="B158" s="16"/>
      <c r="C158" s="16"/>
      <c r="D158" s="16"/>
      <c r="E158" s="16"/>
      <c r="F158">
        <f t="shared" si="3"/>
      </c>
    </row>
    <row r="159" spans="1:6" ht="13.5">
      <c r="A159" s="15"/>
      <c r="B159" s="16"/>
      <c r="C159" s="16"/>
      <c r="D159" s="16"/>
      <c r="E159" s="16"/>
      <c r="F159">
        <f t="shared" si="3"/>
      </c>
    </row>
    <row r="160" spans="1:6" ht="13.5">
      <c r="A160" s="15"/>
      <c r="B160" s="16"/>
      <c r="C160" s="16"/>
      <c r="D160" s="16"/>
      <c r="E160" s="16"/>
      <c r="F160">
        <f t="shared" si="3"/>
      </c>
    </row>
    <row r="161" spans="1:6" ht="13.5">
      <c r="A161" s="15"/>
      <c r="B161" s="16"/>
      <c r="C161" s="16"/>
      <c r="D161" s="16"/>
      <c r="E161" s="16"/>
      <c r="F161">
        <f t="shared" si="3"/>
      </c>
    </row>
    <row r="162" spans="1:6" ht="13.5">
      <c r="A162" s="15"/>
      <c r="B162" s="16"/>
      <c r="C162" s="16"/>
      <c r="D162" s="16"/>
      <c r="E162" s="16"/>
      <c r="F162">
        <f t="shared" si="3"/>
      </c>
    </row>
    <row r="163" spans="1:6" ht="13.5">
      <c r="A163" s="15"/>
      <c r="B163" s="16"/>
      <c r="C163" s="16"/>
      <c r="D163" s="16"/>
      <c r="E163" s="16"/>
      <c r="F163">
        <f t="shared" si="3"/>
      </c>
    </row>
    <row r="164" spans="1:6" ht="13.5">
      <c r="A164" s="15"/>
      <c r="B164" s="16"/>
      <c r="C164" s="16"/>
      <c r="D164" s="16"/>
      <c r="E164" s="16"/>
      <c r="F164">
        <f t="shared" si="3"/>
      </c>
    </row>
    <row r="165" spans="1:6" ht="13.5">
      <c r="A165" s="15"/>
      <c r="B165" s="16"/>
      <c r="C165" s="16"/>
      <c r="D165" s="16"/>
      <c r="E165" s="16"/>
      <c r="F165">
        <f t="shared" si="3"/>
      </c>
    </row>
    <row r="166" spans="1:6" ht="13.5">
      <c r="A166" s="15"/>
      <c r="B166" s="16"/>
      <c r="C166" s="16"/>
      <c r="D166" s="16"/>
      <c r="E166" s="16"/>
      <c r="F166">
        <f t="shared" si="3"/>
      </c>
    </row>
    <row r="167" spans="1:6" ht="13.5">
      <c r="A167" s="15"/>
      <c r="B167" s="16"/>
      <c r="C167" s="16"/>
      <c r="D167" s="16"/>
      <c r="E167" s="16"/>
      <c r="F167">
        <f t="shared" si="3"/>
      </c>
    </row>
    <row r="168" spans="1:6" ht="13.5">
      <c r="A168" s="15"/>
      <c r="B168" s="16"/>
      <c r="C168" s="16"/>
      <c r="D168" s="16"/>
      <c r="E168" s="16"/>
      <c r="F168">
        <f t="shared" si="3"/>
      </c>
    </row>
    <row r="169" spans="1:6" ht="13.5">
      <c r="A169" s="15"/>
      <c r="B169" s="16"/>
      <c r="C169" s="16"/>
      <c r="D169" s="16"/>
      <c r="E169" s="16"/>
      <c r="F169">
        <f t="shared" si="3"/>
      </c>
    </row>
    <row r="170" spans="1:6" ht="13.5">
      <c r="A170" s="15"/>
      <c r="B170" s="16"/>
      <c r="C170" s="16"/>
      <c r="D170" s="16"/>
      <c r="E170" s="16"/>
      <c r="F170">
        <f t="shared" si="3"/>
      </c>
    </row>
    <row r="171" spans="1:6" ht="13.5">
      <c r="A171" s="15"/>
      <c r="B171" s="16"/>
      <c r="C171" s="16"/>
      <c r="D171" s="16"/>
      <c r="E171" s="16"/>
      <c r="F171">
        <f t="shared" si="3"/>
      </c>
    </row>
    <row r="172" spans="1:6" ht="13.5">
      <c r="A172" s="15"/>
      <c r="B172" s="16"/>
      <c r="C172" s="16"/>
      <c r="D172" s="16"/>
      <c r="E172" s="16"/>
      <c r="F172">
        <f t="shared" si="3"/>
      </c>
    </row>
    <row r="173" spans="1:6" ht="13.5">
      <c r="A173" s="15"/>
      <c r="B173" s="16"/>
      <c r="C173" s="16"/>
      <c r="D173" s="16"/>
      <c r="E173" s="16"/>
      <c r="F173">
        <f t="shared" si="3"/>
      </c>
    </row>
    <row r="174" spans="1:6" ht="13.5">
      <c r="A174" s="15"/>
      <c r="B174" s="16"/>
      <c r="C174" s="16"/>
      <c r="D174" s="16"/>
      <c r="E174" s="16"/>
      <c r="F174">
        <f t="shared" si="3"/>
      </c>
    </row>
    <row r="175" spans="1:6" ht="13.5">
      <c r="A175" s="15"/>
      <c r="B175" s="16"/>
      <c r="C175" s="16"/>
      <c r="D175" s="16"/>
      <c r="E175" s="16"/>
      <c r="F175">
        <f t="shared" si="3"/>
      </c>
    </row>
    <row r="176" spans="1:6" ht="13.5">
      <c r="A176" s="15"/>
      <c r="B176" s="16"/>
      <c r="C176" s="16"/>
      <c r="D176" s="16"/>
      <c r="E176" s="16"/>
      <c r="F176">
        <f t="shared" si="3"/>
      </c>
    </row>
    <row r="177" spans="1:6" ht="13.5">
      <c r="A177" s="15"/>
      <c r="B177" s="16"/>
      <c r="C177" s="16"/>
      <c r="D177" s="16"/>
      <c r="E177" s="16"/>
      <c r="F177">
        <f t="shared" si="3"/>
      </c>
    </row>
    <row r="178" spans="1:6" ht="13.5">
      <c r="A178" s="15"/>
      <c r="B178" s="16"/>
      <c r="C178" s="16"/>
      <c r="D178" s="16"/>
      <c r="E178" s="16"/>
      <c r="F178">
        <f t="shared" si="3"/>
      </c>
    </row>
    <row r="179" spans="1:6" ht="13.5">
      <c r="A179" s="15"/>
      <c r="B179" s="16"/>
      <c r="C179" s="16"/>
      <c r="D179" s="16"/>
      <c r="E179" s="16"/>
      <c r="F179">
        <f t="shared" si="3"/>
      </c>
    </row>
    <row r="180" spans="1:6" ht="13.5">
      <c r="A180" s="15"/>
      <c r="B180" s="16"/>
      <c r="C180" s="16"/>
      <c r="D180" s="16"/>
      <c r="E180" s="16"/>
      <c r="F180">
        <f t="shared" si="3"/>
      </c>
    </row>
    <row r="181" spans="1:6" ht="13.5">
      <c r="A181" s="15"/>
      <c r="B181" s="16"/>
      <c r="C181" s="16"/>
      <c r="D181" s="16"/>
      <c r="E181" s="16"/>
      <c r="F181">
        <f t="shared" si="3"/>
      </c>
    </row>
    <row r="182" spans="1:6" ht="13.5">
      <c r="A182" s="15"/>
      <c r="B182" s="16"/>
      <c r="C182" s="16"/>
      <c r="D182" s="16"/>
      <c r="E182" s="16"/>
      <c r="F182">
        <f t="shared" si="3"/>
      </c>
    </row>
    <row r="183" spans="1:6" ht="13.5">
      <c r="A183" s="15"/>
      <c r="B183" s="16"/>
      <c r="C183" s="16"/>
      <c r="D183" s="16"/>
      <c r="E183" s="16"/>
      <c r="F183">
        <f t="shared" si="3"/>
      </c>
    </row>
    <row r="184" spans="1:6" ht="13.5">
      <c r="A184" s="15"/>
      <c r="B184" s="16"/>
      <c r="C184" s="16"/>
      <c r="D184" s="16"/>
      <c r="E184" s="16"/>
      <c r="F184">
        <f t="shared" si="3"/>
      </c>
    </row>
    <row r="185" spans="1:6" ht="13.5">
      <c r="A185" s="15"/>
      <c r="B185" s="16"/>
      <c r="C185" s="16"/>
      <c r="D185" s="16"/>
      <c r="E185" s="16"/>
      <c r="F185">
        <f t="shared" si="3"/>
      </c>
    </row>
    <row r="186" spans="1:6" ht="13.5">
      <c r="A186" s="15"/>
      <c r="B186" s="16"/>
      <c r="C186" s="16"/>
      <c r="D186" s="16"/>
      <c r="E186" s="16"/>
      <c r="F186">
        <f t="shared" si="3"/>
      </c>
    </row>
    <row r="187" spans="1:6" ht="13.5">
      <c r="A187" s="15"/>
      <c r="B187" s="16"/>
      <c r="C187" s="16"/>
      <c r="D187" s="16"/>
      <c r="E187" s="16"/>
      <c r="F187">
        <f t="shared" si="3"/>
      </c>
    </row>
    <row r="188" spans="1:6" ht="13.5">
      <c r="A188" s="15"/>
      <c r="B188" s="16"/>
      <c r="C188" s="16"/>
      <c r="D188" s="16"/>
      <c r="E188" s="16"/>
      <c r="F188">
        <f t="shared" si="3"/>
      </c>
    </row>
    <row r="189" spans="1:6" ht="13.5">
      <c r="A189" s="15"/>
      <c r="B189" s="16"/>
      <c r="C189" s="16"/>
      <c r="D189" s="16"/>
      <c r="E189" s="16"/>
      <c r="F189">
        <f t="shared" si="3"/>
      </c>
    </row>
    <row r="190" spans="1:6" ht="13.5">
      <c r="A190" s="15"/>
      <c r="B190" s="16"/>
      <c r="C190" s="16"/>
      <c r="D190" s="16"/>
      <c r="E190" s="16"/>
      <c r="F190">
        <f t="shared" si="3"/>
      </c>
    </row>
    <row r="191" spans="1:6" ht="13.5">
      <c r="A191" s="15"/>
      <c r="B191" s="16"/>
      <c r="C191" s="16"/>
      <c r="D191" s="16"/>
      <c r="E191" s="16"/>
      <c r="F191">
        <f t="shared" si="3"/>
      </c>
    </row>
    <row r="192" spans="1:6" ht="13.5">
      <c r="A192" s="15"/>
      <c r="B192" s="16"/>
      <c r="C192" s="16"/>
      <c r="D192" s="16"/>
      <c r="E192" s="16"/>
      <c r="F192">
        <f t="shared" si="3"/>
      </c>
    </row>
    <row r="193" spans="1:6" ht="13.5">
      <c r="A193" s="15"/>
      <c r="B193" s="16"/>
      <c r="C193" s="16"/>
      <c r="D193" s="16"/>
      <c r="E193" s="16"/>
      <c r="F193">
        <f t="shared" si="3"/>
      </c>
    </row>
    <row r="194" spans="1:6" ht="13.5">
      <c r="A194" s="15"/>
      <c r="B194" s="16"/>
      <c r="C194" s="16"/>
      <c r="D194" s="16"/>
      <c r="E194" s="16"/>
      <c r="F194">
        <f t="shared" si="3"/>
      </c>
    </row>
    <row r="195" spans="1:6" ht="13.5">
      <c r="A195" s="15"/>
      <c r="B195" s="16"/>
      <c r="C195" s="16"/>
      <c r="D195" s="16"/>
      <c r="E195" s="16"/>
      <c r="F195">
        <f t="shared" si="3"/>
      </c>
    </row>
    <row r="196" spans="1:6" ht="13.5">
      <c r="A196" s="15"/>
      <c r="B196" s="16"/>
      <c r="C196" s="16"/>
      <c r="D196" s="16"/>
      <c r="E196" s="16"/>
      <c r="F196">
        <f t="shared" si="3"/>
      </c>
    </row>
    <row r="197" spans="1:6" ht="13.5">
      <c r="A197" s="15"/>
      <c r="B197" s="16"/>
      <c r="C197" s="16"/>
      <c r="D197" s="16"/>
      <c r="E197" s="16"/>
      <c r="F197">
        <f t="shared" si="3"/>
      </c>
    </row>
    <row r="198" spans="1:6" ht="13.5">
      <c r="A198" s="15"/>
      <c r="B198" s="16"/>
      <c r="C198" s="16"/>
      <c r="D198" s="16"/>
      <c r="E198" s="16"/>
      <c r="F198">
        <f t="shared" si="3"/>
      </c>
    </row>
    <row r="199" spans="1:6" ht="13.5">
      <c r="A199" s="15"/>
      <c r="B199" s="16"/>
      <c r="C199" s="16"/>
      <c r="D199" s="16"/>
      <c r="E199" s="16"/>
      <c r="F199">
        <f t="shared" si="3"/>
      </c>
    </row>
    <row r="200" spans="1:6" ht="13.5">
      <c r="A200" s="15"/>
      <c r="B200" s="16"/>
      <c r="C200" s="16"/>
      <c r="D200" s="16"/>
      <c r="E200" s="16"/>
      <c r="F200">
        <f t="shared" si="3"/>
      </c>
    </row>
    <row r="201" spans="1:6" ht="13.5">
      <c r="A201" s="15"/>
      <c r="B201" s="16"/>
      <c r="C201" s="16"/>
      <c r="D201" s="16"/>
      <c r="E201" s="16"/>
      <c r="F201">
        <f t="shared" si="3"/>
      </c>
    </row>
    <row r="202" spans="1:6" ht="13.5">
      <c r="A202" s="15"/>
      <c r="B202" s="16"/>
      <c r="C202" s="16"/>
      <c r="D202" s="16"/>
      <c r="E202" s="16"/>
      <c r="F202">
        <f t="shared" si="3"/>
      </c>
    </row>
    <row r="203" spans="1:6" ht="13.5">
      <c r="A203" s="15"/>
      <c r="B203" s="16"/>
      <c r="C203" s="16"/>
      <c r="D203" s="16"/>
      <c r="E203" s="16"/>
      <c r="F203">
        <f t="shared" si="3"/>
      </c>
    </row>
    <row r="204" spans="1:6" ht="13.5">
      <c r="A204" s="15"/>
      <c r="B204" s="16"/>
      <c r="C204" s="16"/>
      <c r="D204" s="16"/>
      <c r="E204" s="16"/>
      <c r="F204">
        <f t="shared" si="3"/>
      </c>
    </row>
    <row r="205" spans="1:6" ht="13.5">
      <c r="A205" s="15"/>
      <c r="B205" s="16"/>
      <c r="C205" s="16"/>
      <c r="D205" s="16"/>
      <c r="E205" s="16"/>
      <c r="F205">
        <f t="shared" si="3"/>
      </c>
    </row>
    <row r="206" spans="1:6" ht="13.5">
      <c r="A206" s="15"/>
      <c r="B206" s="16"/>
      <c r="C206" s="16"/>
      <c r="D206" s="16"/>
      <c r="E206" s="16"/>
      <c r="F206">
        <f t="shared" si="3"/>
      </c>
    </row>
    <row r="207" spans="1:6" ht="13.5">
      <c r="A207" s="15"/>
      <c r="B207" s="16"/>
      <c r="C207" s="16"/>
      <c r="D207" s="16"/>
      <c r="E207" s="16"/>
      <c r="F207">
        <f t="shared" si="3"/>
      </c>
    </row>
    <row r="208" spans="1:6" ht="13.5">
      <c r="A208" s="15"/>
      <c r="B208" s="16"/>
      <c r="C208" s="16"/>
      <c r="D208" s="16"/>
      <c r="E208" s="16"/>
      <c r="F208">
        <f t="shared" si="3"/>
      </c>
    </row>
    <row r="209" spans="1:6" ht="13.5">
      <c r="A209" s="15"/>
      <c r="B209" s="16"/>
      <c r="C209" s="16"/>
      <c r="D209" s="16"/>
      <c r="E209" s="16"/>
      <c r="F209">
        <f t="shared" si="3"/>
      </c>
    </row>
    <row r="210" spans="1:6" ht="13.5">
      <c r="A210" s="15"/>
      <c r="B210" s="16"/>
      <c r="C210" s="16"/>
      <c r="D210" s="16"/>
      <c r="E210" s="16"/>
      <c r="F210">
        <f t="shared" si="3"/>
      </c>
    </row>
    <row r="211" spans="1:6" ht="13.5">
      <c r="A211" s="15"/>
      <c r="B211" s="16"/>
      <c r="C211" s="16"/>
      <c r="D211" s="16"/>
      <c r="E211" s="16"/>
      <c r="F211">
        <f t="shared" si="3"/>
      </c>
    </row>
    <row r="212" spans="1:6" ht="13.5">
      <c r="A212" s="15"/>
      <c r="B212" s="16"/>
      <c r="C212" s="16"/>
      <c r="D212" s="16"/>
      <c r="E212" s="16"/>
      <c r="F212">
        <f t="shared" si="3"/>
      </c>
    </row>
    <row r="213" spans="1:6" ht="13.5">
      <c r="A213" s="15"/>
      <c r="B213" s="16"/>
      <c r="C213" s="16"/>
      <c r="D213" s="16"/>
      <c r="E213" s="16"/>
      <c r="F213">
        <f t="shared" si="3"/>
      </c>
    </row>
    <row r="214" spans="1:6" ht="13.5">
      <c r="A214" s="15"/>
      <c r="B214" s="16"/>
      <c r="C214" s="16"/>
      <c r="D214" s="16"/>
      <c r="E214" s="16"/>
      <c r="F214">
        <f t="shared" si="3"/>
      </c>
    </row>
    <row r="215" spans="1:6" ht="13.5">
      <c r="A215" s="15"/>
      <c r="B215" s="16"/>
      <c r="C215" s="16"/>
      <c r="D215" s="16"/>
      <c r="E215" s="16"/>
      <c r="F215">
        <f t="shared" si="3"/>
      </c>
    </row>
    <row r="216" spans="1:6" ht="13.5">
      <c r="A216" s="15"/>
      <c r="B216" s="16"/>
      <c r="C216" s="16"/>
      <c r="D216" s="16"/>
      <c r="E216" s="16"/>
      <c r="F216">
        <f t="shared" si="3"/>
      </c>
    </row>
    <row r="217" spans="1:6" ht="13.5">
      <c r="A217" s="15"/>
      <c r="B217" s="16"/>
      <c r="C217" s="16"/>
      <c r="D217" s="16"/>
      <c r="E217" s="16"/>
      <c r="F217">
        <f t="shared" si="3"/>
      </c>
    </row>
    <row r="218" spans="1:6" ht="13.5">
      <c r="A218" s="15"/>
      <c r="B218" s="16"/>
      <c r="C218" s="16"/>
      <c r="D218" s="16"/>
      <c r="E218" s="16"/>
      <c r="F218">
        <f t="shared" si="3"/>
      </c>
    </row>
    <row r="219" spans="1:6" ht="13.5">
      <c r="A219" s="15"/>
      <c r="B219" s="16"/>
      <c r="C219" s="16"/>
      <c r="D219" s="16"/>
      <c r="E219" s="16"/>
      <c r="F219">
        <f t="shared" si="3"/>
      </c>
    </row>
    <row r="220" spans="1:6" ht="13.5">
      <c r="A220" s="15"/>
      <c r="B220" s="16"/>
      <c r="C220" s="16"/>
      <c r="D220" s="16"/>
      <c r="E220" s="16"/>
      <c r="F220">
        <f t="shared" si="3"/>
      </c>
    </row>
    <row r="221" spans="1:6" ht="13.5">
      <c r="A221" s="15"/>
      <c r="B221" s="16"/>
      <c r="C221" s="16"/>
      <c r="D221" s="16"/>
      <c r="E221" s="16"/>
      <c r="F221">
        <f aca="true" t="shared" si="4" ref="F221:F284">IF(A221="","",IF(AND(B221="",C221="",D221="",E221=""),"未入力です。",IF(SUM(B221:E221)=MAX(B221:E221),"入力済み","重複警告")))</f>
      </c>
    </row>
    <row r="222" spans="1:6" ht="13.5">
      <c r="A222" s="15"/>
      <c r="B222" s="16"/>
      <c r="C222" s="16"/>
      <c r="D222" s="16"/>
      <c r="E222" s="16"/>
      <c r="F222">
        <f t="shared" si="4"/>
      </c>
    </row>
    <row r="223" spans="1:6" ht="13.5">
      <c r="A223" s="15"/>
      <c r="B223" s="16"/>
      <c r="C223" s="16"/>
      <c r="D223" s="16"/>
      <c r="E223" s="16"/>
      <c r="F223">
        <f t="shared" si="4"/>
      </c>
    </row>
    <row r="224" spans="1:6" ht="13.5">
      <c r="A224" s="15"/>
      <c r="B224" s="16"/>
      <c r="C224" s="16"/>
      <c r="D224" s="16"/>
      <c r="E224" s="16"/>
      <c r="F224">
        <f t="shared" si="4"/>
      </c>
    </row>
    <row r="225" spans="1:6" ht="13.5">
      <c r="A225" s="15"/>
      <c r="B225" s="16"/>
      <c r="C225" s="16"/>
      <c r="D225" s="16"/>
      <c r="E225" s="16"/>
      <c r="F225">
        <f t="shared" si="4"/>
      </c>
    </row>
    <row r="226" spans="1:6" ht="13.5">
      <c r="A226" s="15"/>
      <c r="B226" s="16"/>
      <c r="C226" s="16"/>
      <c r="D226" s="16"/>
      <c r="E226" s="16"/>
      <c r="F226">
        <f t="shared" si="4"/>
      </c>
    </row>
    <row r="227" spans="1:6" ht="13.5">
      <c r="A227" s="15"/>
      <c r="B227" s="16"/>
      <c r="C227" s="16"/>
      <c r="D227" s="16"/>
      <c r="E227" s="16"/>
      <c r="F227">
        <f t="shared" si="4"/>
      </c>
    </row>
    <row r="228" spans="1:6" ht="13.5">
      <c r="A228" s="15"/>
      <c r="B228" s="16"/>
      <c r="C228" s="16"/>
      <c r="D228" s="16"/>
      <c r="E228" s="16"/>
      <c r="F228">
        <f t="shared" si="4"/>
      </c>
    </row>
    <row r="229" spans="1:6" ht="13.5">
      <c r="A229" s="15"/>
      <c r="B229" s="16"/>
      <c r="C229" s="16"/>
      <c r="D229" s="16"/>
      <c r="E229" s="16"/>
      <c r="F229">
        <f t="shared" si="4"/>
      </c>
    </row>
    <row r="230" spans="1:6" ht="13.5">
      <c r="A230" s="15"/>
      <c r="B230" s="16"/>
      <c r="C230" s="16"/>
      <c r="D230" s="16"/>
      <c r="E230" s="16"/>
      <c r="F230">
        <f t="shared" si="4"/>
      </c>
    </row>
    <row r="231" spans="1:6" ht="13.5">
      <c r="A231" s="15"/>
      <c r="B231" s="16"/>
      <c r="C231" s="16"/>
      <c r="D231" s="16"/>
      <c r="E231" s="16"/>
      <c r="F231">
        <f t="shared" si="4"/>
      </c>
    </row>
    <row r="232" spans="1:6" ht="13.5">
      <c r="A232" s="15"/>
      <c r="B232" s="16"/>
      <c r="C232" s="16"/>
      <c r="D232" s="16"/>
      <c r="E232" s="16"/>
      <c r="F232">
        <f t="shared" si="4"/>
      </c>
    </row>
    <row r="233" spans="1:6" ht="13.5">
      <c r="A233" s="15"/>
      <c r="B233" s="16"/>
      <c r="C233" s="16"/>
      <c r="D233" s="16"/>
      <c r="E233" s="16"/>
      <c r="F233">
        <f t="shared" si="4"/>
      </c>
    </row>
    <row r="234" spans="1:6" ht="13.5">
      <c r="A234" s="15"/>
      <c r="B234" s="16"/>
      <c r="C234" s="16"/>
      <c r="D234" s="16"/>
      <c r="E234" s="16"/>
      <c r="F234">
        <f t="shared" si="4"/>
      </c>
    </row>
    <row r="235" spans="1:6" ht="13.5">
      <c r="A235" s="15"/>
      <c r="B235" s="16"/>
      <c r="C235" s="16"/>
      <c r="D235" s="16"/>
      <c r="E235" s="16"/>
      <c r="F235">
        <f t="shared" si="4"/>
      </c>
    </row>
    <row r="236" spans="1:6" ht="13.5">
      <c r="A236" s="15"/>
      <c r="B236" s="16"/>
      <c r="C236" s="16"/>
      <c r="D236" s="16"/>
      <c r="E236" s="16"/>
      <c r="F236">
        <f t="shared" si="4"/>
      </c>
    </row>
    <row r="237" spans="1:6" ht="13.5">
      <c r="A237" s="15"/>
      <c r="B237" s="16"/>
      <c r="C237" s="16"/>
      <c r="D237" s="16"/>
      <c r="E237" s="16"/>
      <c r="F237">
        <f t="shared" si="4"/>
      </c>
    </row>
    <row r="238" spans="1:6" ht="13.5">
      <c r="A238" s="15"/>
      <c r="B238" s="16"/>
      <c r="C238" s="16"/>
      <c r="D238" s="16"/>
      <c r="E238" s="16"/>
      <c r="F238">
        <f t="shared" si="4"/>
      </c>
    </row>
    <row r="239" spans="1:6" ht="13.5">
      <c r="A239" s="15"/>
      <c r="B239" s="16"/>
      <c r="C239" s="16"/>
      <c r="D239" s="16"/>
      <c r="E239" s="16"/>
      <c r="F239">
        <f t="shared" si="4"/>
      </c>
    </row>
    <row r="240" spans="1:6" ht="13.5">
      <c r="A240" s="15"/>
      <c r="B240" s="16"/>
      <c r="C240" s="16"/>
      <c r="D240" s="16"/>
      <c r="E240" s="16"/>
      <c r="F240">
        <f t="shared" si="4"/>
      </c>
    </row>
    <row r="241" spans="1:6" ht="13.5">
      <c r="A241" s="15"/>
      <c r="B241" s="16"/>
      <c r="C241" s="16"/>
      <c r="D241" s="16"/>
      <c r="E241" s="16"/>
      <c r="F241">
        <f t="shared" si="4"/>
      </c>
    </row>
    <row r="242" spans="1:6" ht="13.5">
      <c r="A242" s="15"/>
      <c r="B242" s="16"/>
      <c r="C242" s="16"/>
      <c r="D242" s="16"/>
      <c r="E242" s="16"/>
      <c r="F242">
        <f t="shared" si="4"/>
      </c>
    </row>
    <row r="243" spans="1:6" ht="13.5">
      <c r="A243" s="15"/>
      <c r="B243" s="16"/>
      <c r="C243" s="16"/>
      <c r="D243" s="16"/>
      <c r="E243" s="16"/>
      <c r="F243">
        <f t="shared" si="4"/>
      </c>
    </row>
    <row r="244" spans="1:6" ht="13.5">
      <c r="A244" s="15"/>
      <c r="B244" s="16"/>
      <c r="C244" s="16"/>
      <c r="D244" s="16"/>
      <c r="E244" s="16"/>
      <c r="F244">
        <f t="shared" si="4"/>
      </c>
    </row>
    <row r="245" spans="1:6" ht="13.5">
      <c r="A245" s="15"/>
      <c r="B245" s="16"/>
      <c r="C245" s="16"/>
      <c r="D245" s="16"/>
      <c r="E245" s="16"/>
      <c r="F245">
        <f t="shared" si="4"/>
      </c>
    </row>
    <row r="246" spans="1:6" ht="13.5">
      <c r="A246" s="15"/>
      <c r="B246" s="16"/>
      <c r="C246" s="16"/>
      <c r="D246" s="16"/>
      <c r="E246" s="16"/>
      <c r="F246">
        <f t="shared" si="4"/>
      </c>
    </row>
    <row r="247" spans="1:6" ht="13.5">
      <c r="A247" s="15"/>
      <c r="B247" s="16"/>
      <c r="C247" s="16"/>
      <c r="D247" s="16"/>
      <c r="E247" s="16"/>
      <c r="F247">
        <f t="shared" si="4"/>
      </c>
    </row>
    <row r="248" spans="1:6" ht="13.5">
      <c r="A248" s="15"/>
      <c r="B248" s="16"/>
      <c r="C248" s="16"/>
      <c r="D248" s="16"/>
      <c r="E248" s="16"/>
      <c r="F248">
        <f t="shared" si="4"/>
      </c>
    </row>
    <row r="249" spans="1:6" ht="13.5">
      <c r="A249" s="15"/>
      <c r="B249" s="16"/>
      <c r="C249" s="16"/>
      <c r="D249" s="16"/>
      <c r="E249" s="16"/>
      <c r="F249">
        <f t="shared" si="4"/>
      </c>
    </row>
    <row r="250" spans="1:6" ht="13.5">
      <c r="A250" s="15"/>
      <c r="B250" s="16"/>
      <c r="C250" s="16"/>
      <c r="D250" s="16"/>
      <c r="E250" s="16"/>
      <c r="F250">
        <f t="shared" si="4"/>
      </c>
    </row>
    <row r="251" spans="1:6" ht="13.5">
      <c r="A251" s="15"/>
      <c r="B251" s="16"/>
      <c r="C251" s="16"/>
      <c r="D251" s="16"/>
      <c r="E251" s="16"/>
      <c r="F251">
        <f t="shared" si="4"/>
      </c>
    </row>
    <row r="252" spans="1:6" ht="13.5">
      <c r="A252" s="15"/>
      <c r="B252" s="16"/>
      <c r="C252" s="16"/>
      <c r="D252" s="16"/>
      <c r="E252" s="16"/>
      <c r="F252">
        <f t="shared" si="4"/>
      </c>
    </row>
    <row r="253" spans="1:6" ht="13.5">
      <c r="A253" s="15"/>
      <c r="B253" s="16"/>
      <c r="C253" s="16"/>
      <c r="D253" s="16"/>
      <c r="E253" s="16"/>
      <c r="F253">
        <f t="shared" si="4"/>
      </c>
    </row>
    <row r="254" spans="1:6" ht="13.5">
      <c r="A254" s="15"/>
      <c r="B254" s="16"/>
      <c r="C254" s="16"/>
      <c r="D254" s="16"/>
      <c r="E254" s="16"/>
      <c r="F254">
        <f t="shared" si="4"/>
      </c>
    </row>
    <row r="255" spans="1:6" ht="13.5">
      <c r="A255" s="15"/>
      <c r="B255" s="16"/>
      <c r="C255" s="16"/>
      <c r="D255" s="16"/>
      <c r="E255" s="16"/>
      <c r="F255">
        <f t="shared" si="4"/>
      </c>
    </row>
    <row r="256" spans="1:6" ht="13.5">
      <c r="A256" s="15"/>
      <c r="B256" s="16"/>
      <c r="C256" s="16"/>
      <c r="D256" s="16"/>
      <c r="E256" s="16"/>
      <c r="F256">
        <f t="shared" si="4"/>
      </c>
    </row>
    <row r="257" spans="1:6" ht="13.5">
      <c r="A257" s="15"/>
      <c r="B257" s="16"/>
      <c r="C257" s="16"/>
      <c r="D257" s="16"/>
      <c r="E257" s="16"/>
      <c r="F257">
        <f t="shared" si="4"/>
      </c>
    </row>
    <row r="258" spans="1:6" ht="13.5">
      <c r="A258" s="15"/>
      <c r="B258" s="16"/>
      <c r="C258" s="16"/>
      <c r="D258" s="16"/>
      <c r="E258" s="16"/>
      <c r="F258">
        <f t="shared" si="4"/>
      </c>
    </row>
    <row r="259" spans="1:6" ht="13.5">
      <c r="A259" s="15"/>
      <c r="B259" s="16"/>
      <c r="C259" s="16"/>
      <c r="D259" s="16"/>
      <c r="E259" s="16"/>
      <c r="F259">
        <f t="shared" si="4"/>
      </c>
    </row>
    <row r="260" spans="1:6" ht="13.5">
      <c r="A260" s="15"/>
      <c r="B260" s="16"/>
      <c r="C260" s="16"/>
      <c r="D260" s="16"/>
      <c r="E260" s="16"/>
      <c r="F260">
        <f t="shared" si="4"/>
      </c>
    </row>
    <row r="261" spans="1:6" ht="13.5">
      <c r="A261" s="15"/>
      <c r="B261" s="16"/>
      <c r="C261" s="16"/>
      <c r="D261" s="16"/>
      <c r="E261" s="16"/>
      <c r="F261">
        <f t="shared" si="4"/>
      </c>
    </row>
    <row r="262" spans="1:6" ht="13.5">
      <c r="A262" s="15"/>
      <c r="B262" s="16"/>
      <c r="C262" s="16"/>
      <c r="D262" s="16"/>
      <c r="E262" s="16"/>
      <c r="F262">
        <f t="shared" si="4"/>
      </c>
    </row>
    <row r="263" spans="1:6" ht="13.5">
      <c r="A263" s="15"/>
      <c r="B263" s="16"/>
      <c r="C263" s="16"/>
      <c r="D263" s="16"/>
      <c r="E263" s="16"/>
      <c r="F263">
        <f t="shared" si="4"/>
      </c>
    </row>
    <row r="264" spans="1:6" ht="13.5">
      <c r="A264" s="15"/>
      <c r="B264" s="16"/>
      <c r="C264" s="16"/>
      <c r="D264" s="16"/>
      <c r="E264" s="16"/>
      <c r="F264">
        <f t="shared" si="4"/>
      </c>
    </row>
    <row r="265" spans="1:6" ht="13.5">
      <c r="A265" s="15"/>
      <c r="B265" s="16"/>
      <c r="C265" s="16"/>
      <c r="D265" s="16"/>
      <c r="E265" s="16"/>
      <c r="F265">
        <f t="shared" si="4"/>
      </c>
    </row>
    <row r="266" spans="1:6" ht="13.5">
      <c r="A266" s="15"/>
      <c r="B266" s="16"/>
      <c r="C266" s="16"/>
      <c r="D266" s="16"/>
      <c r="E266" s="16"/>
      <c r="F266">
        <f t="shared" si="4"/>
      </c>
    </row>
    <row r="267" spans="1:6" ht="13.5">
      <c r="A267" s="15"/>
      <c r="B267" s="16"/>
      <c r="C267" s="16"/>
      <c r="D267" s="16"/>
      <c r="E267" s="16"/>
      <c r="F267">
        <f t="shared" si="4"/>
      </c>
    </row>
    <row r="268" spans="1:6" ht="13.5">
      <c r="A268" s="15"/>
      <c r="B268" s="16"/>
      <c r="C268" s="16"/>
      <c r="D268" s="16"/>
      <c r="E268" s="16"/>
      <c r="F268">
        <f t="shared" si="4"/>
      </c>
    </row>
    <row r="269" spans="1:6" ht="13.5">
      <c r="A269" s="15"/>
      <c r="B269" s="16"/>
      <c r="C269" s="16"/>
      <c r="D269" s="16"/>
      <c r="E269" s="16"/>
      <c r="F269">
        <f t="shared" si="4"/>
      </c>
    </row>
    <row r="270" spans="1:6" ht="13.5">
      <c r="A270" s="15"/>
      <c r="B270" s="16"/>
      <c r="C270" s="16"/>
      <c r="D270" s="16"/>
      <c r="E270" s="16"/>
      <c r="F270">
        <f t="shared" si="4"/>
      </c>
    </row>
    <row r="271" spans="1:6" ht="13.5">
      <c r="A271" s="15"/>
      <c r="B271" s="16"/>
      <c r="C271" s="16"/>
      <c r="D271" s="16"/>
      <c r="E271" s="16"/>
      <c r="F271">
        <f t="shared" si="4"/>
      </c>
    </row>
    <row r="272" spans="1:6" ht="13.5">
      <c r="A272" s="15"/>
      <c r="B272" s="16"/>
      <c r="C272" s="16"/>
      <c r="D272" s="16"/>
      <c r="E272" s="16"/>
      <c r="F272">
        <f t="shared" si="4"/>
      </c>
    </row>
    <row r="273" spans="1:6" ht="13.5">
      <c r="A273" s="15"/>
      <c r="B273" s="16"/>
      <c r="C273" s="16"/>
      <c r="D273" s="16"/>
      <c r="E273" s="16"/>
      <c r="F273">
        <f t="shared" si="4"/>
      </c>
    </row>
    <row r="274" spans="1:6" ht="13.5">
      <c r="A274" s="15"/>
      <c r="B274" s="16"/>
      <c r="C274" s="16"/>
      <c r="D274" s="16"/>
      <c r="E274" s="16"/>
      <c r="F274">
        <f t="shared" si="4"/>
      </c>
    </row>
    <row r="275" spans="1:6" ht="13.5">
      <c r="A275" s="15"/>
      <c r="B275" s="16"/>
      <c r="C275" s="16"/>
      <c r="D275" s="16"/>
      <c r="E275" s="16"/>
      <c r="F275">
        <f t="shared" si="4"/>
      </c>
    </row>
    <row r="276" spans="1:6" ht="13.5">
      <c r="A276" s="15"/>
      <c r="B276" s="16"/>
      <c r="C276" s="16"/>
      <c r="D276" s="16"/>
      <c r="E276" s="16"/>
      <c r="F276">
        <f t="shared" si="4"/>
      </c>
    </row>
    <row r="277" spans="1:6" ht="13.5">
      <c r="A277" s="15"/>
      <c r="B277" s="16"/>
      <c r="C277" s="16"/>
      <c r="D277" s="16"/>
      <c r="E277" s="16"/>
      <c r="F277">
        <f t="shared" si="4"/>
      </c>
    </row>
    <row r="278" spans="1:6" ht="13.5">
      <c r="A278" s="15"/>
      <c r="B278" s="16"/>
      <c r="C278" s="16"/>
      <c r="D278" s="16"/>
      <c r="E278" s="16"/>
      <c r="F278">
        <f t="shared" si="4"/>
      </c>
    </row>
    <row r="279" spans="1:6" ht="13.5">
      <c r="A279" s="15"/>
      <c r="B279" s="16"/>
      <c r="C279" s="16"/>
      <c r="D279" s="16"/>
      <c r="E279" s="16"/>
      <c r="F279">
        <f t="shared" si="4"/>
      </c>
    </row>
    <row r="280" spans="1:6" ht="13.5">
      <c r="A280" s="15"/>
      <c r="B280" s="16"/>
      <c r="C280" s="16"/>
      <c r="D280" s="16"/>
      <c r="E280" s="16"/>
      <c r="F280">
        <f t="shared" si="4"/>
      </c>
    </row>
    <row r="281" spans="1:6" ht="13.5">
      <c r="A281" s="15"/>
      <c r="B281" s="16"/>
      <c r="C281" s="16"/>
      <c r="D281" s="16"/>
      <c r="E281" s="16"/>
      <c r="F281">
        <f t="shared" si="4"/>
      </c>
    </row>
    <row r="282" spans="1:6" ht="13.5">
      <c r="A282" s="15"/>
      <c r="B282" s="16"/>
      <c r="C282" s="16"/>
      <c r="D282" s="16"/>
      <c r="E282" s="16"/>
      <c r="F282">
        <f t="shared" si="4"/>
      </c>
    </row>
    <row r="283" spans="1:6" ht="13.5">
      <c r="A283" s="15"/>
      <c r="B283" s="16"/>
      <c r="C283" s="16"/>
      <c r="D283" s="16"/>
      <c r="E283" s="16"/>
      <c r="F283">
        <f t="shared" si="4"/>
      </c>
    </row>
    <row r="284" spans="1:6" ht="13.5">
      <c r="A284" s="15"/>
      <c r="B284" s="16"/>
      <c r="C284" s="16"/>
      <c r="D284" s="16"/>
      <c r="E284" s="16"/>
      <c r="F284">
        <f t="shared" si="4"/>
      </c>
    </row>
    <row r="285" spans="1:6" ht="13.5">
      <c r="A285" s="15"/>
      <c r="B285" s="16"/>
      <c r="C285" s="16"/>
      <c r="D285" s="16"/>
      <c r="E285" s="16"/>
      <c r="F285">
        <f aca="true" t="shared" si="5" ref="F285:F328">IF(A285="","",IF(AND(B285="",C285="",D285="",E285=""),"未入力です。",IF(SUM(B285:E285)=MAX(B285:E285),"入力済み","重複警告")))</f>
      </c>
    </row>
    <row r="286" spans="1:6" ht="13.5">
      <c r="A286" s="15"/>
      <c r="B286" s="16"/>
      <c r="C286" s="16"/>
      <c r="D286" s="16"/>
      <c r="E286" s="16"/>
      <c r="F286">
        <f t="shared" si="5"/>
      </c>
    </row>
    <row r="287" spans="1:6" ht="13.5">
      <c r="A287" s="15"/>
      <c r="B287" s="16"/>
      <c r="C287" s="16"/>
      <c r="D287" s="16"/>
      <c r="E287" s="16"/>
      <c r="F287">
        <f t="shared" si="5"/>
      </c>
    </row>
    <row r="288" spans="1:6" ht="13.5">
      <c r="A288" s="15"/>
      <c r="B288" s="16"/>
      <c r="C288" s="16"/>
      <c r="D288" s="16"/>
      <c r="E288" s="16"/>
      <c r="F288">
        <f t="shared" si="5"/>
      </c>
    </row>
    <row r="289" spans="1:6" ht="13.5">
      <c r="A289" s="15"/>
      <c r="B289" s="16"/>
      <c r="C289" s="16"/>
      <c r="D289" s="16"/>
      <c r="E289" s="16"/>
      <c r="F289">
        <f t="shared" si="5"/>
      </c>
    </row>
    <row r="290" spans="1:6" ht="13.5">
      <c r="A290" s="15"/>
      <c r="B290" s="16"/>
      <c r="C290" s="16"/>
      <c r="D290" s="16"/>
      <c r="E290" s="16"/>
      <c r="F290">
        <f t="shared" si="5"/>
      </c>
    </row>
    <row r="291" spans="1:6" ht="13.5">
      <c r="A291" s="15"/>
      <c r="B291" s="16"/>
      <c r="C291" s="16"/>
      <c r="D291" s="16"/>
      <c r="E291" s="16"/>
      <c r="F291">
        <f t="shared" si="5"/>
      </c>
    </row>
    <row r="292" spans="1:6" ht="13.5">
      <c r="A292" s="15"/>
      <c r="B292" s="16"/>
      <c r="C292" s="16"/>
      <c r="D292" s="16"/>
      <c r="E292" s="16"/>
      <c r="F292">
        <f t="shared" si="5"/>
      </c>
    </row>
    <row r="293" spans="1:6" ht="13.5">
      <c r="A293" s="15"/>
      <c r="B293" s="16"/>
      <c r="C293" s="16"/>
      <c r="D293" s="16"/>
      <c r="E293" s="16"/>
      <c r="F293">
        <f t="shared" si="5"/>
      </c>
    </row>
    <row r="294" spans="1:6" ht="13.5">
      <c r="A294" s="15"/>
      <c r="B294" s="16"/>
      <c r="C294" s="16"/>
      <c r="D294" s="16"/>
      <c r="E294" s="16"/>
      <c r="F294">
        <f t="shared" si="5"/>
      </c>
    </row>
    <row r="295" spans="1:6" ht="13.5">
      <c r="A295" s="15"/>
      <c r="B295" s="16"/>
      <c r="C295" s="16"/>
      <c r="D295" s="16"/>
      <c r="E295" s="16"/>
      <c r="F295">
        <f t="shared" si="5"/>
      </c>
    </row>
    <row r="296" spans="1:6" ht="13.5">
      <c r="A296" s="15"/>
      <c r="B296" s="16"/>
      <c r="C296" s="16"/>
      <c r="D296" s="16"/>
      <c r="E296" s="16"/>
      <c r="F296">
        <f t="shared" si="5"/>
      </c>
    </row>
    <row r="297" spans="1:6" ht="13.5">
      <c r="A297" s="15"/>
      <c r="B297" s="16"/>
      <c r="C297" s="16"/>
      <c r="D297" s="16"/>
      <c r="E297" s="16"/>
      <c r="F297">
        <f t="shared" si="5"/>
      </c>
    </row>
    <row r="298" spans="1:6" ht="13.5">
      <c r="A298" s="15"/>
      <c r="B298" s="16"/>
      <c r="C298" s="16"/>
      <c r="D298" s="16"/>
      <c r="E298" s="16"/>
      <c r="F298">
        <f t="shared" si="5"/>
      </c>
    </row>
    <row r="299" spans="1:6" ht="13.5">
      <c r="A299" s="15"/>
      <c r="B299" s="16"/>
      <c r="C299" s="16"/>
      <c r="D299" s="16"/>
      <c r="E299" s="16"/>
      <c r="F299">
        <f t="shared" si="5"/>
      </c>
    </row>
    <row r="300" spans="1:6" ht="13.5">
      <c r="A300" s="15"/>
      <c r="B300" s="16"/>
      <c r="C300" s="16"/>
      <c r="D300" s="16"/>
      <c r="E300" s="16"/>
      <c r="F300">
        <f t="shared" si="5"/>
      </c>
    </row>
    <row r="301" spans="1:6" ht="13.5">
      <c r="A301" s="15"/>
      <c r="B301" s="16"/>
      <c r="C301" s="16"/>
      <c r="D301" s="16"/>
      <c r="E301" s="16"/>
      <c r="F301">
        <f t="shared" si="5"/>
      </c>
    </row>
    <row r="302" spans="1:6" ht="13.5">
      <c r="A302" s="15"/>
      <c r="B302" s="16"/>
      <c r="C302" s="16"/>
      <c r="D302" s="16"/>
      <c r="E302" s="16"/>
      <c r="F302">
        <f t="shared" si="5"/>
      </c>
    </row>
    <row r="303" spans="1:6" ht="13.5">
      <c r="A303" s="15"/>
      <c r="B303" s="16"/>
      <c r="C303" s="16"/>
      <c r="D303" s="16"/>
      <c r="E303" s="16"/>
      <c r="F303">
        <f t="shared" si="5"/>
      </c>
    </row>
    <row r="304" spans="1:6" ht="13.5">
      <c r="A304" s="15"/>
      <c r="B304" s="16"/>
      <c r="C304" s="16"/>
      <c r="D304" s="16"/>
      <c r="E304" s="16"/>
      <c r="F304">
        <f t="shared" si="5"/>
      </c>
    </row>
    <row r="305" spans="1:6" ht="13.5">
      <c r="A305" s="15"/>
      <c r="B305" s="16"/>
      <c r="C305" s="16"/>
      <c r="D305" s="16"/>
      <c r="E305" s="16"/>
      <c r="F305">
        <f t="shared" si="5"/>
      </c>
    </row>
    <row r="306" spans="1:6" ht="13.5">
      <c r="A306" s="15"/>
      <c r="B306" s="16"/>
      <c r="C306" s="16"/>
      <c r="D306" s="16"/>
      <c r="E306" s="16"/>
      <c r="F306">
        <f t="shared" si="5"/>
      </c>
    </row>
    <row r="307" spans="1:6" ht="13.5">
      <c r="A307" s="15"/>
      <c r="B307" s="16"/>
      <c r="C307" s="16"/>
      <c r="D307" s="16"/>
      <c r="E307" s="16"/>
      <c r="F307">
        <f t="shared" si="5"/>
      </c>
    </row>
    <row r="308" spans="1:6" ht="13.5">
      <c r="A308" s="15"/>
      <c r="B308" s="16"/>
      <c r="C308" s="16"/>
      <c r="D308" s="16"/>
      <c r="E308" s="16"/>
      <c r="F308">
        <f t="shared" si="5"/>
      </c>
    </row>
    <row r="309" spans="1:6" ht="13.5">
      <c r="A309" s="15"/>
      <c r="B309" s="16"/>
      <c r="C309" s="16"/>
      <c r="D309" s="16"/>
      <c r="E309" s="16"/>
      <c r="F309">
        <f t="shared" si="5"/>
      </c>
    </row>
    <row r="310" spans="1:6" ht="13.5">
      <c r="A310" s="15"/>
      <c r="B310" s="16"/>
      <c r="C310" s="16"/>
      <c r="D310" s="16"/>
      <c r="E310" s="16"/>
      <c r="F310">
        <f t="shared" si="5"/>
      </c>
    </row>
    <row r="311" spans="1:6" ht="13.5">
      <c r="A311" s="15"/>
      <c r="B311" s="16"/>
      <c r="C311" s="16"/>
      <c r="D311" s="16"/>
      <c r="E311" s="16"/>
      <c r="F311">
        <f t="shared" si="5"/>
      </c>
    </row>
    <row r="312" spans="1:6" ht="13.5">
      <c r="A312" s="15"/>
      <c r="B312" s="16"/>
      <c r="C312" s="16"/>
      <c r="D312" s="16"/>
      <c r="E312" s="16"/>
      <c r="F312">
        <f t="shared" si="5"/>
      </c>
    </row>
    <row r="313" spans="1:6" ht="13.5">
      <c r="A313" s="15"/>
      <c r="B313" s="16"/>
      <c r="C313" s="16"/>
      <c r="D313" s="16"/>
      <c r="E313" s="16"/>
      <c r="F313">
        <f t="shared" si="5"/>
      </c>
    </row>
    <row r="314" spans="1:6" ht="13.5">
      <c r="A314" s="15"/>
      <c r="B314" s="16"/>
      <c r="C314" s="16"/>
      <c r="D314" s="16"/>
      <c r="E314" s="16"/>
      <c r="F314">
        <f t="shared" si="5"/>
      </c>
    </row>
    <row r="315" spans="1:6" ht="13.5">
      <c r="A315" s="15"/>
      <c r="B315" s="16"/>
      <c r="C315" s="16"/>
      <c r="D315" s="16"/>
      <c r="E315" s="16"/>
      <c r="F315">
        <f t="shared" si="5"/>
      </c>
    </row>
    <row r="316" spans="1:6" ht="13.5">
      <c r="A316" s="15"/>
      <c r="B316" s="16"/>
      <c r="C316" s="16"/>
      <c r="D316" s="16"/>
      <c r="E316" s="16"/>
      <c r="F316">
        <f t="shared" si="5"/>
      </c>
    </row>
    <row r="317" spans="1:6" ht="13.5">
      <c r="A317" s="15"/>
      <c r="B317" s="16"/>
      <c r="C317" s="16"/>
      <c r="D317" s="16"/>
      <c r="E317" s="16"/>
      <c r="F317">
        <f t="shared" si="5"/>
      </c>
    </row>
    <row r="318" spans="1:6" ht="13.5">
      <c r="A318" s="15"/>
      <c r="B318" s="16"/>
      <c r="C318" s="16"/>
      <c r="D318" s="16"/>
      <c r="E318" s="16"/>
      <c r="F318">
        <f t="shared" si="5"/>
      </c>
    </row>
    <row r="319" spans="1:6" ht="13.5">
      <c r="A319" s="15"/>
      <c r="B319" s="16"/>
      <c r="C319" s="16"/>
      <c r="D319" s="16"/>
      <c r="E319" s="16"/>
      <c r="F319">
        <f t="shared" si="5"/>
      </c>
    </row>
    <row r="320" spans="1:6" ht="13.5">
      <c r="A320" s="15"/>
      <c r="B320" s="16"/>
      <c r="C320" s="16"/>
      <c r="D320" s="16"/>
      <c r="E320" s="16"/>
      <c r="F320">
        <f t="shared" si="5"/>
      </c>
    </row>
    <row r="321" spans="1:6" ht="13.5">
      <c r="A321" s="15"/>
      <c r="B321" s="16"/>
      <c r="C321" s="16"/>
      <c r="D321" s="16"/>
      <c r="E321" s="16"/>
      <c r="F321">
        <f t="shared" si="5"/>
      </c>
    </row>
    <row r="322" spans="1:6" ht="13.5">
      <c r="A322" s="15"/>
      <c r="B322" s="16"/>
      <c r="C322" s="16"/>
      <c r="D322" s="16"/>
      <c r="E322" s="16"/>
      <c r="F322">
        <f t="shared" si="5"/>
      </c>
    </row>
    <row r="323" spans="1:6" ht="13.5">
      <c r="A323" s="15"/>
      <c r="B323" s="16"/>
      <c r="C323" s="16"/>
      <c r="D323" s="16"/>
      <c r="E323" s="16"/>
      <c r="F323">
        <f t="shared" si="5"/>
      </c>
    </row>
    <row r="324" spans="1:6" ht="13.5">
      <c r="A324" s="15"/>
      <c r="B324" s="16"/>
      <c r="C324" s="16"/>
      <c r="D324" s="16"/>
      <c r="E324" s="16"/>
      <c r="F324">
        <f t="shared" si="5"/>
      </c>
    </row>
    <row r="325" spans="1:6" ht="13.5">
      <c r="A325" s="15"/>
      <c r="B325" s="16"/>
      <c r="C325" s="16"/>
      <c r="D325" s="16"/>
      <c r="E325" s="16"/>
      <c r="F325">
        <f t="shared" si="5"/>
      </c>
    </row>
    <row r="326" spans="1:6" ht="13.5">
      <c r="A326" s="15"/>
      <c r="B326" s="16"/>
      <c r="C326" s="16"/>
      <c r="D326" s="16"/>
      <c r="E326" s="16"/>
      <c r="F326">
        <f t="shared" si="5"/>
      </c>
    </row>
    <row r="327" spans="1:6" ht="13.5">
      <c r="A327" s="15"/>
      <c r="B327" s="16"/>
      <c r="C327" s="16"/>
      <c r="D327" s="16"/>
      <c r="E327" s="16"/>
      <c r="F327">
        <f t="shared" si="5"/>
      </c>
    </row>
    <row r="328" spans="1:6" ht="13.5">
      <c r="A328" s="15"/>
      <c r="B328" s="16"/>
      <c r="C328" s="16"/>
      <c r="D328" s="16"/>
      <c r="E328" s="16"/>
      <c r="F328">
        <f t="shared" si="5"/>
      </c>
    </row>
  </sheetData>
  <sheetProtection password="F26B" sheet="1" objects="1" scenarios="1"/>
  <mergeCells count="32">
    <mergeCell ref="D21:E21"/>
    <mergeCell ref="A8:A13"/>
    <mergeCell ref="A14:A19"/>
    <mergeCell ref="B8:B11"/>
    <mergeCell ref="B12:C12"/>
    <mergeCell ref="B13:C13"/>
    <mergeCell ref="B15:C15"/>
    <mergeCell ref="B16:C16"/>
    <mergeCell ref="A6:E6"/>
    <mergeCell ref="A26:E26"/>
    <mergeCell ref="D12:E12"/>
    <mergeCell ref="D13:E13"/>
    <mergeCell ref="D14:E14"/>
    <mergeCell ref="D15:E15"/>
    <mergeCell ref="D8:E8"/>
    <mergeCell ref="D9:E9"/>
    <mergeCell ref="D19:E19"/>
    <mergeCell ref="A20:E20"/>
    <mergeCell ref="A23:E23"/>
    <mergeCell ref="A1:F1"/>
    <mergeCell ref="A7:C7"/>
    <mergeCell ref="D7:E7"/>
    <mergeCell ref="B19:C19"/>
    <mergeCell ref="B14:C14"/>
    <mergeCell ref="A21:C21"/>
    <mergeCell ref="D16:E16"/>
    <mergeCell ref="B17:C17"/>
    <mergeCell ref="B18:C18"/>
    <mergeCell ref="D17:E17"/>
    <mergeCell ref="D18:E18"/>
    <mergeCell ref="D10:E10"/>
    <mergeCell ref="D11:E11"/>
  </mergeCells>
  <conditionalFormatting sqref="F5:F65536">
    <cfRule type="cellIs" priority="1" dxfId="0" operator="equal" stopIfTrue="1">
      <formula>"未入力です。"</formula>
    </cfRule>
    <cfRule type="cellIs" priority="2" dxfId="0" operator="equal" stopIfTrue="1">
      <formula>"重複警告"</formula>
    </cfRule>
  </conditionalFormatting>
  <dataValidations count="4">
    <dataValidation type="whole" allowBlank="1" showInputMessage="1" showErrorMessage="1" sqref="B24">
      <formula1>18</formula1>
      <formula2>99</formula2>
    </dataValidation>
    <dataValidation type="whole" allowBlank="1" showInputMessage="1" showErrorMessage="1" sqref="D24">
      <formula1>1</formula1>
      <formula2>12</formula2>
    </dataValidation>
    <dataValidation type="whole" allowBlank="1" showInputMessage="1" showErrorMessage="1" sqref="D8:E11">
      <formula1>10000000000000</formula1>
      <formula2>99999999999999</formula2>
    </dataValidation>
    <dataValidation type="whole" operator="greaterThan" allowBlank="1" showInputMessage="1" showErrorMessage="1" sqref="B28:E328">
      <formula1>0</formula1>
    </dataValidation>
  </dataValidations>
  <printOptions/>
  <pageMargins left="0.75" right="0.75" top="1" bottom="1" header="0.512" footer="0.51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view="pageBreakPreview" zoomScaleSheetLayoutView="100" workbookViewId="0" topLeftCell="A1">
      <selection activeCell="A1" sqref="A1:AI1"/>
    </sheetView>
  </sheetViews>
  <sheetFormatPr defaultColWidth="9.00390625" defaultRowHeight="18" customHeight="1"/>
  <cols>
    <col min="1" max="16384" width="2.625" style="1" customWidth="1"/>
  </cols>
  <sheetData>
    <row r="1" spans="1:35" ht="18" customHeight="1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6:24" ht="18" customHeight="1">
      <c r="P2" s="7"/>
      <c r="Q2" s="7"/>
      <c r="R2" s="7"/>
      <c r="S2" s="7"/>
      <c r="T2" s="7"/>
      <c r="U2" s="7"/>
      <c r="V2" s="7"/>
      <c r="W2" s="7"/>
      <c r="X2" s="3"/>
    </row>
    <row r="3" spans="16:24" ht="18" customHeight="1">
      <c r="P3" s="7"/>
      <c r="Q3" s="7"/>
      <c r="R3" s="7"/>
      <c r="S3" s="7"/>
      <c r="T3" s="7"/>
      <c r="U3" s="7"/>
      <c r="V3" s="7"/>
      <c r="W3" s="7"/>
      <c r="X3" s="3"/>
    </row>
    <row r="5" spans="1:6" ht="18" customHeight="1">
      <c r="A5" s="95" t="str">
        <f>IF('入力シート'!$D$7="","",'入力シート'!$D$7)</f>
        <v>大阪市長殿</v>
      </c>
      <c r="B5" s="95"/>
      <c r="C5" s="95"/>
      <c r="D5" s="95"/>
      <c r="E5" s="95"/>
      <c r="F5" s="95"/>
    </row>
    <row r="6" spans="1:6" ht="18" customHeight="1">
      <c r="A6" s="2"/>
      <c r="B6" s="2"/>
      <c r="C6" s="2"/>
      <c r="D6" s="2"/>
      <c r="E6" s="2"/>
      <c r="F6" s="2"/>
    </row>
    <row r="7" ht="18" customHeight="1" thickBot="1"/>
    <row r="8" spans="4:32" ht="18" customHeight="1">
      <c r="D8" s="96" t="s">
        <v>0</v>
      </c>
      <c r="E8" s="97"/>
      <c r="F8" s="97"/>
      <c r="G8" s="97"/>
      <c r="H8" s="98"/>
      <c r="I8" s="67"/>
      <c r="J8" s="68"/>
      <c r="K8" s="69"/>
      <c r="L8" s="108" t="s">
        <v>1</v>
      </c>
      <c r="M8" s="71"/>
      <c r="N8" s="109"/>
      <c r="O8" s="70"/>
      <c r="P8" s="71"/>
      <c r="Q8" s="72"/>
      <c r="R8" s="67"/>
      <c r="S8" s="68"/>
      <c r="T8" s="69"/>
      <c r="U8" s="108" t="s">
        <v>2</v>
      </c>
      <c r="V8" s="71"/>
      <c r="W8" s="109"/>
      <c r="X8" s="70"/>
      <c r="Y8" s="71"/>
      <c r="Z8" s="72"/>
      <c r="AA8" s="67"/>
      <c r="AB8" s="68"/>
      <c r="AC8" s="69"/>
      <c r="AD8" s="108" t="s">
        <v>3</v>
      </c>
      <c r="AE8" s="71"/>
      <c r="AF8" s="119"/>
    </row>
    <row r="9" spans="4:32" ht="18" customHeight="1">
      <c r="D9" s="99"/>
      <c r="E9" s="100"/>
      <c r="F9" s="100"/>
      <c r="G9" s="100"/>
      <c r="H9" s="101"/>
      <c r="I9" s="56">
        <f>IF('入力シート'!$B$4=0,"",IF('入力シート'!$B$4&gt;=10000000,TRUNC('入力シート'!$B$4/10000000),IF('入力シート'!$B$4&gt;=1000000,"\","")))</f>
      </c>
      <c r="J9" s="57"/>
      <c r="K9" s="58"/>
      <c r="L9" s="62">
        <f>IF('入力シート'!$B$4=0,"",IF('入力シート'!$B$4&gt;=1000000,MOD(TRUNC('入力シート'!$B$4/1000000),10),IF('入力シート'!$B$4&gt;=100000,"\","")))</f>
      </c>
      <c r="M9" s="57"/>
      <c r="N9" s="73"/>
      <c r="O9" s="56">
        <f>IF('入力シート'!$B$4=0,"",IF('入力シート'!$B$4&gt;=100000,MOD(TRUNC('入力シート'!$B$4/100000),10),IF('入力シート'!$B$4&gt;=10000,"\","")))</f>
      </c>
      <c r="P9" s="57"/>
      <c r="Q9" s="58"/>
      <c r="R9" s="62">
        <f>IF('入力シート'!$B$4=0,"",IF('入力シート'!$B$4&gt;=10000,MOD(TRUNC('入力シート'!$B$4/10000),10),IF('入力シート'!$B$4&gt;=1000,"\","")))</f>
      </c>
      <c r="S9" s="57"/>
      <c r="T9" s="58"/>
      <c r="U9" s="62">
        <f>IF('入力シート'!$B$4=0,"",IF('入力シート'!$B$4&gt;=1000,MOD(TRUNC('入力シート'!$B$4/1000),10),IF('入力シート'!$B$4&gt;=100,"\","")))</f>
      </c>
      <c r="V9" s="57"/>
      <c r="W9" s="73"/>
      <c r="X9" s="56">
        <f>IF('入力シート'!$B$4=0,"",IF('入力シート'!$B$4&gt;=100,MOD(TRUNC('入力シート'!$B$4/100),10),IF('入力シート'!$B$4&gt;=10,"\","")))</f>
      </c>
      <c r="Y9" s="57"/>
      <c r="Z9" s="58"/>
      <c r="AA9" s="62">
        <f>IF('入力シート'!$B$4=0,"",IF('入力シート'!$B$4&gt;=10,MOD(TRUNC('入力シート'!$B$4/10),10),IF('入力シート'!$B$4&gt;=1,"\","")))</f>
      </c>
      <c r="AB9" s="57"/>
      <c r="AC9" s="58"/>
      <c r="AD9" s="62">
        <f>IF('入力シート'!$B$4=0,"",MOD('入力シート'!$B$4,10))</f>
      </c>
      <c r="AE9" s="57"/>
      <c r="AF9" s="64"/>
    </row>
    <row r="10" spans="4:32" ht="18" customHeight="1" thickBot="1">
      <c r="D10" s="102"/>
      <c r="E10" s="103"/>
      <c r="F10" s="103"/>
      <c r="G10" s="103"/>
      <c r="H10" s="104"/>
      <c r="I10" s="59"/>
      <c r="J10" s="60"/>
      <c r="K10" s="61"/>
      <c r="L10" s="63"/>
      <c r="M10" s="60"/>
      <c r="N10" s="74"/>
      <c r="O10" s="59"/>
      <c r="P10" s="60"/>
      <c r="Q10" s="61"/>
      <c r="R10" s="63"/>
      <c r="S10" s="60"/>
      <c r="T10" s="61"/>
      <c r="U10" s="63"/>
      <c r="V10" s="60"/>
      <c r="W10" s="74"/>
      <c r="X10" s="59"/>
      <c r="Y10" s="60"/>
      <c r="Z10" s="61"/>
      <c r="AA10" s="63"/>
      <c r="AB10" s="60"/>
      <c r="AC10" s="61"/>
      <c r="AD10" s="63"/>
      <c r="AE10" s="60"/>
      <c r="AF10" s="65"/>
    </row>
    <row r="11" spans="1:35" ht="18" customHeight="1">
      <c r="A11" s="4"/>
      <c r="B11" s="4"/>
      <c r="C11" s="4"/>
      <c r="D11" s="4"/>
      <c r="E11" s="4"/>
      <c r="F11" s="5"/>
      <c r="G11" s="5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3" spans="4:20" ht="12.75" customHeight="1">
      <c r="D13" s="132" t="s">
        <v>21</v>
      </c>
      <c r="E13" s="133"/>
      <c r="F13" s="75" t="s">
        <v>4</v>
      </c>
      <c r="G13" s="76"/>
      <c r="H13" s="77"/>
      <c r="I13" s="138">
        <f>IF('入力シート'!$B$24="","",TRUNC('入力シート'!$B$24/10))</f>
        <v>1</v>
      </c>
      <c r="J13" s="81"/>
      <c r="K13" s="81">
        <f>IF('入力シート'!$B$24="","",MOD('入力シート'!$B$24,10))</f>
        <v>9</v>
      </c>
      <c r="L13" s="82"/>
      <c r="M13" s="75" t="s">
        <v>5</v>
      </c>
      <c r="N13" s="77"/>
      <c r="O13" s="138">
        <f>IF('入力シート'!$D$24="","",TRUNC('入力シート'!$D$24/10))</f>
      </c>
      <c r="P13" s="81"/>
      <c r="Q13" s="81">
        <f>IF('入力シート'!$D$24="","",MOD('入力シート'!$D$24,10))</f>
      </c>
      <c r="R13" s="82"/>
      <c r="S13" s="75" t="s">
        <v>6</v>
      </c>
      <c r="T13" s="77"/>
    </row>
    <row r="14" spans="4:20" ht="12.75" customHeight="1">
      <c r="D14" s="134"/>
      <c r="E14" s="135"/>
      <c r="F14" s="78"/>
      <c r="G14" s="79"/>
      <c r="H14" s="80"/>
      <c r="I14" s="139"/>
      <c r="J14" s="83"/>
      <c r="K14" s="83"/>
      <c r="L14" s="84"/>
      <c r="M14" s="78"/>
      <c r="N14" s="80"/>
      <c r="O14" s="139"/>
      <c r="P14" s="83"/>
      <c r="Q14" s="83"/>
      <c r="R14" s="84"/>
      <c r="S14" s="78"/>
      <c r="T14" s="80"/>
    </row>
    <row r="15" spans="4:26" ht="12.75" customHeight="1">
      <c r="D15" s="134"/>
      <c r="E15" s="135"/>
      <c r="F15" s="123" t="s">
        <v>20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 t="s">
        <v>7</v>
      </c>
      <c r="V15" s="123"/>
      <c r="W15" s="123"/>
      <c r="X15" s="123"/>
      <c r="Y15" s="123"/>
      <c r="Z15" s="123"/>
    </row>
    <row r="16" spans="4:26" ht="12.75" customHeight="1">
      <c r="D16" s="134"/>
      <c r="E16" s="135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4:26" ht="43.5" customHeight="1">
      <c r="D17" s="136"/>
      <c r="E17" s="137"/>
      <c r="F17" s="50" t="s">
        <v>19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0">
        <f>IF('入力シート'!$B$3=0,"",'入力シート'!$B$3)</f>
      </c>
      <c r="V17" s="51"/>
      <c r="W17" s="51"/>
      <c r="X17" s="51"/>
      <c r="Y17" s="51"/>
      <c r="Z17" s="52"/>
    </row>
    <row r="19" ht="18" customHeight="1">
      <c r="B19" s="1" t="s">
        <v>8</v>
      </c>
    </row>
    <row r="20" spans="22:35" ht="18" customHeight="1">
      <c r="V20" s="66" t="str">
        <f>IF('入力シート'!$D$21="","平成　　年　　月　　日",'入力シート'!$D$21)</f>
        <v>平成　　年　　月　　日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</row>
    <row r="22" spans="10:35" ht="25.5" customHeight="1">
      <c r="J22" s="50" t="s">
        <v>12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10">
        <f>IF('入力シート'!$D$8="","",MID('入力シート'!$D$8,1,1))</f>
      </c>
      <c r="W22" s="8">
        <f>IF('入力シート'!$D$8="","",MID('入力シート'!$D$8,2,1))</f>
      </c>
      <c r="X22" s="8">
        <f>IF('入力シート'!$D$8="","",MID('入力シート'!$D$8,3,1))</f>
      </c>
      <c r="Y22" s="8">
        <f>IF('入力シート'!$D$8="","",MID('入力シート'!$D$8,4,1))</f>
      </c>
      <c r="Z22" s="8">
        <f>IF('入力シート'!$D$8="","",MID('入力シート'!$D$8,5,1))</f>
      </c>
      <c r="AA22" s="8">
        <f>IF('入力シート'!$D$8="","",MID('入力シート'!$D$8,6,1))</f>
      </c>
      <c r="AB22" s="8">
        <f>IF('入力シート'!$D$8="","",MID('入力シート'!$D$8,7,1))</f>
      </c>
      <c r="AC22" s="8">
        <f>IF('入力シート'!$D$8="","",MID('入力シート'!$D$8,8,1))</f>
      </c>
      <c r="AD22" s="8">
        <f>IF('入力シート'!$D$8="","",MID('入力シート'!$D$8,9,1))</f>
      </c>
      <c r="AE22" s="8">
        <f>IF('入力シート'!$D$8="","",MID('入力シート'!$D$8,10,1))</f>
      </c>
      <c r="AF22" s="8">
        <f>IF('入力シート'!$D$8="","",MID('入力シート'!$D$8,11,1))</f>
      </c>
      <c r="AG22" s="8">
        <f>IF('入力シート'!$D$8="","",MID('入力シート'!$D$8,12,1))</f>
      </c>
      <c r="AH22" s="8">
        <f>IF('入力シート'!$D$8="","",MID('入力シート'!$D$8,13,1))</f>
      </c>
      <c r="AI22" s="9">
        <f>IF('入力シート'!$D$8="","",MID('入力シート'!$D$8,14,1))</f>
      </c>
    </row>
    <row r="23" spans="10:35" ht="18" customHeight="1">
      <c r="J23" s="75" t="s">
        <v>18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/>
      <c r="V23" s="44">
        <f>IF('入力シート'!$D$12="","",'入力シート'!$D$12)</f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</row>
    <row r="24" spans="10:35" ht="18" customHeight="1">
      <c r="J24" s="78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80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5"/>
    </row>
    <row r="25" spans="10:35" ht="25.5" customHeight="1">
      <c r="J25" s="50" t="s">
        <v>13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105">
        <f>IF('入力シート'!$D$13="","",'入力シート'!$D$13)</f>
      </c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7"/>
    </row>
    <row r="26" spans="10:35" ht="18" customHeight="1">
      <c r="J26" s="86" t="s">
        <v>14</v>
      </c>
      <c r="K26" s="87"/>
      <c r="L26" s="88"/>
      <c r="M26" s="110" t="s">
        <v>9</v>
      </c>
      <c r="N26" s="111"/>
      <c r="O26" s="111"/>
      <c r="P26" s="111"/>
      <c r="Q26" s="111"/>
      <c r="R26" s="111"/>
      <c r="S26" s="111"/>
      <c r="T26" s="111"/>
      <c r="U26" s="112"/>
      <c r="V26" s="24" t="s">
        <v>16</v>
      </c>
      <c r="W26" s="124">
        <f>IF('入力シート'!$D$14="","",'入力シート'!$D$14)</f>
      </c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5"/>
    </row>
    <row r="27" spans="10:35" ht="18" customHeight="1">
      <c r="J27" s="89"/>
      <c r="K27" s="90"/>
      <c r="L27" s="91"/>
      <c r="M27" s="113"/>
      <c r="N27" s="114"/>
      <c r="O27" s="114"/>
      <c r="P27" s="114"/>
      <c r="Q27" s="114"/>
      <c r="R27" s="114"/>
      <c r="S27" s="114"/>
      <c r="T27" s="114"/>
      <c r="U27" s="115"/>
      <c r="V27" s="126">
        <f>IF('入力シート'!$D$15="","",'入力シート'!$D$15)</f>
      </c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</row>
    <row r="28" spans="10:35" ht="18" customHeight="1">
      <c r="J28" s="89"/>
      <c r="K28" s="90"/>
      <c r="L28" s="91"/>
      <c r="M28" s="113"/>
      <c r="N28" s="114"/>
      <c r="O28" s="114"/>
      <c r="P28" s="114"/>
      <c r="Q28" s="114"/>
      <c r="R28" s="114"/>
      <c r="S28" s="114"/>
      <c r="T28" s="114"/>
      <c r="U28" s="115"/>
      <c r="V28" s="126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</row>
    <row r="29" spans="10:35" ht="18" customHeight="1">
      <c r="J29" s="89"/>
      <c r="K29" s="90"/>
      <c r="L29" s="91"/>
      <c r="M29" s="116"/>
      <c r="N29" s="117"/>
      <c r="O29" s="117"/>
      <c r="P29" s="117"/>
      <c r="Q29" s="117"/>
      <c r="R29" s="117"/>
      <c r="S29" s="117"/>
      <c r="T29" s="117"/>
      <c r="U29" s="118"/>
      <c r="V29" s="129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1"/>
    </row>
    <row r="30" spans="10:35" ht="25.5" customHeight="1">
      <c r="J30" s="89"/>
      <c r="K30" s="90"/>
      <c r="L30" s="91"/>
      <c r="M30" s="50" t="s">
        <v>10</v>
      </c>
      <c r="N30" s="51"/>
      <c r="O30" s="51"/>
      <c r="P30" s="51"/>
      <c r="Q30" s="51"/>
      <c r="R30" s="51"/>
      <c r="S30" s="51"/>
      <c r="T30" s="51"/>
      <c r="U30" s="52"/>
      <c r="V30" s="50">
        <f>IF('入力シート'!$D$16="","",'入力シート'!$D$16)</f>
      </c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2"/>
    </row>
    <row r="31" spans="10:35" ht="18" customHeight="1">
      <c r="J31" s="89"/>
      <c r="K31" s="90"/>
      <c r="L31" s="91"/>
      <c r="M31" s="75" t="s">
        <v>11</v>
      </c>
      <c r="N31" s="76"/>
      <c r="O31" s="76"/>
      <c r="P31" s="76"/>
      <c r="Q31" s="76"/>
      <c r="R31" s="76"/>
      <c r="S31" s="76"/>
      <c r="T31" s="76"/>
      <c r="U31" s="77"/>
      <c r="V31" s="44">
        <f>IF('入力シート'!$D$17="","",'入力シート'!$D$17)</f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6"/>
    </row>
    <row r="32" spans="10:35" ht="18" customHeight="1">
      <c r="J32" s="89"/>
      <c r="K32" s="90"/>
      <c r="L32" s="91"/>
      <c r="M32" s="120"/>
      <c r="N32" s="121"/>
      <c r="O32" s="121"/>
      <c r="P32" s="121"/>
      <c r="Q32" s="121"/>
      <c r="R32" s="121"/>
      <c r="S32" s="121"/>
      <c r="T32" s="121"/>
      <c r="U32" s="122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/>
    </row>
    <row r="33" spans="10:35" ht="18" customHeight="1">
      <c r="J33" s="89"/>
      <c r="K33" s="90"/>
      <c r="L33" s="91"/>
      <c r="M33" s="78"/>
      <c r="N33" s="79"/>
      <c r="O33" s="79"/>
      <c r="P33" s="79"/>
      <c r="Q33" s="79"/>
      <c r="R33" s="79"/>
      <c r="S33" s="79"/>
      <c r="T33" s="79"/>
      <c r="U33" s="80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5"/>
    </row>
    <row r="34" spans="10:35" ht="18" customHeight="1">
      <c r="J34" s="89"/>
      <c r="K34" s="90"/>
      <c r="L34" s="91"/>
      <c r="M34" s="75" t="s">
        <v>15</v>
      </c>
      <c r="N34" s="76"/>
      <c r="O34" s="76"/>
      <c r="P34" s="76"/>
      <c r="Q34" s="76"/>
      <c r="R34" s="76"/>
      <c r="S34" s="76"/>
      <c r="T34" s="76"/>
      <c r="U34" s="77"/>
      <c r="V34" s="44">
        <f>IF('入力シート'!$D$18="","",'入力シート'!$D$18)</f>
      </c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6"/>
    </row>
    <row r="35" spans="10:35" ht="18" customHeight="1">
      <c r="J35" s="89"/>
      <c r="K35" s="90"/>
      <c r="L35" s="91"/>
      <c r="M35" s="120"/>
      <c r="N35" s="121"/>
      <c r="O35" s="121"/>
      <c r="P35" s="121"/>
      <c r="Q35" s="121"/>
      <c r="R35" s="121"/>
      <c r="S35" s="121"/>
      <c r="T35" s="121"/>
      <c r="U35" s="122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/>
    </row>
    <row r="36" spans="10:35" ht="18" customHeight="1">
      <c r="J36" s="89"/>
      <c r="K36" s="90"/>
      <c r="L36" s="91"/>
      <c r="M36" s="120"/>
      <c r="N36" s="121"/>
      <c r="O36" s="121"/>
      <c r="P36" s="121"/>
      <c r="Q36" s="121"/>
      <c r="R36" s="121"/>
      <c r="S36" s="121"/>
      <c r="T36" s="121"/>
      <c r="U36" s="122"/>
      <c r="V36" s="47">
        <f>IF('入力シート'!$D$19="","",'入力シート'!$D$19)</f>
      </c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/>
    </row>
    <row r="37" spans="10:35" ht="18" customHeight="1">
      <c r="J37" s="92"/>
      <c r="K37" s="93"/>
      <c r="L37" s="94"/>
      <c r="M37" s="78"/>
      <c r="N37" s="79"/>
      <c r="O37" s="79"/>
      <c r="P37" s="79"/>
      <c r="Q37" s="79"/>
      <c r="R37" s="79"/>
      <c r="S37" s="79"/>
      <c r="T37" s="79"/>
      <c r="U37" s="80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</row>
  </sheetData>
  <sheetProtection password="F26B" sheet="1" objects="1" scenarios="1"/>
  <mergeCells count="48">
    <mergeCell ref="V36:AI37"/>
    <mergeCell ref="D13:E17"/>
    <mergeCell ref="F15:T16"/>
    <mergeCell ref="F17:T17"/>
    <mergeCell ref="F13:H14"/>
    <mergeCell ref="I13:J14"/>
    <mergeCell ref="K13:L14"/>
    <mergeCell ref="M13:N14"/>
    <mergeCell ref="M34:U37"/>
    <mergeCell ref="O13:P14"/>
    <mergeCell ref="M30:U30"/>
    <mergeCell ref="M31:U33"/>
    <mergeCell ref="U17:Z17"/>
    <mergeCell ref="U15:Z16"/>
    <mergeCell ref="W26:AI26"/>
    <mergeCell ref="V27:AI29"/>
    <mergeCell ref="U8:W8"/>
    <mergeCell ref="X8:Z8"/>
    <mergeCell ref="AA8:AC8"/>
    <mergeCell ref="AD8:AF8"/>
    <mergeCell ref="A1:AI1"/>
    <mergeCell ref="J26:L37"/>
    <mergeCell ref="A5:F5"/>
    <mergeCell ref="D8:H10"/>
    <mergeCell ref="V23:AI24"/>
    <mergeCell ref="J25:U25"/>
    <mergeCell ref="V25:AI25"/>
    <mergeCell ref="I8:K8"/>
    <mergeCell ref="L8:N8"/>
    <mergeCell ref="M26:U29"/>
    <mergeCell ref="I9:K10"/>
    <mergeCell ref="L9:N10"/>
    <mergeCell ref="J22:U22"/>
    <mergeCell ref="J23:U24"/>
    <mergeCell ref="U9:W10"/>
    <mergeCell ref="Q13:R14"/>
    <mergeCell ref="S13:T14"/>
    <mergeCell ref="R8:T8"/>
    <mergeCell ref="O8:Q8"/>
    <mergeCell ref="O9:Q10"/>
    <mergeCell ref="R9:T10"/>
    <mergeCell ref="V34:AI35"/>
    <mergeCell ref="V30:AI30"/>
    <mergeCell ref="V31:AI33"/>
    <mergeCell ref="X9:Z10"/>
    <mergeCell ref="AA9:AC10"/>
    <mergeCell ref="AD9:AF10"/>
    <mergeCell ref="V20:AI2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&amp;L&amp;"ＭＳ Ｐゴシック,太字"&amp;14【請求様式１】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view="pageBreakPreview" zoomScaleSheetLayoutView="100" workbookViewId="0" topLeftCell="A1">
      <selection activeCell="A1" sqref="A1:AI1"/>
    </sheetView>
  </sheetViews>
  <sheetFormatPr defaultColWidth="9.00390625" defaultRowHeight="18" customHeight="1"/>
  <cols>
    <col min="1" max="16384" width="2.625" style="1" customWidth="1"/>
  </cols>
  <sheetData>
    <row r="1" spans="1:35" ht="18" customHeight="1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6:24" ht="18" customHeight="1">
      <c r="P2" s="7"/>
      <c r="Q2" s="7"/>
      <c r="R2" s="7"/>
      <c r="S2" s="7"/>
      <c r="T2" s="7"/>
      <c r="U2" s="7"/>
      <c r="V2" s="7"/>
      <c r="W2" s="7"/>
      <c r="X2" s="3"/>
    </row>
    <row r="3" spans="16:24" ht="18" customHeight="1">
      <c r="P3" s="7"/>
      <c r="Q3" s="7"/>
      <c r="R3" s="7"/>
      <c r="S3" s="7"/>
      <c r="T3" s="7"/>
      <c r="U3" s="7"/>
      <c r="V3" s="7"/>
      <c r="W3" s="7"/>
      <c r="X3" s="3"/>
    </row>
    <row r="5" spans="1:6" ht="18" customHeight="1">
      <c r="A5" s="95" t="str">
        <f>IF('入力シート'!$D$7="","",'入力シート'!$D$7)</f>
        <v>大阪市長殿</v>
      </c>
      <c r="B5" s="95"/>
      <c r="C5" s="95"/>
      <c r="D5" s="95"/>
      <c r="E5" s="95"/>
      <c r="F5" s="95"/>
    </row>
    <row r="6" spans="1:6" ht="18" customHeight="1">
      <c r="A6" s="2"/>
      <c r="B6" s="2"/>
      <c r="C6" s="2"/>
      <c r="D6" s="2"/>
      <c r="E6" s="2"/>
      <c r="F6" s="2"/>
    </row>
    <row r="7" ht="18" customHeight="1" thickBot="1"/>
    <row r="8" spans="4:32" ht="18" customHeight="1">
      <c r="D8" s="96" t="s">
        <v>0</v>
      </c>
      <c r="E8" s="97"/>
      <c r="F8" s="97"/>
      <c r="G8" s="97"/>
      <c r="H8" s="98"/>
      <c r="I8" s="67"/>
      <c r="J8" s="68"/>
      <c r="K8" s="69"/>
      <c r="L8" s="108" t="s">
        <v>1</v>
      </c>
      <c r="M8" s="71"/>
      <c r="N8" s="109"/>
      <c r="O8" s="70"/>
      <c r="P8" s="71"/>
      <c r="Q8" s="72"/>
      <c r="R8" s="67"/>
      <c r="S8" s="68"/>
      <c r="T8" s="69"/>
      <c r="U8" s="108" t="s">
        <v>2</v>
      </c>
      <c r="V8" s="71"/>
      <c r="W8" s="109"/>
      <c r="X8" s="70"/>
      <c r="Y8" s="71"/>
      <c r="Z8" s="72"/>
      <c r="AA8" s="67"/>
      <c r="AB8" s="68"/>
      <c r="AC8" s="69"/>
      <c r="AD8" s="108" t="s">
        <v>3</v>
      </c>
      <c r="AE8" s="71"/>
      <c r="AF8" s="119"/>
    </row>
    <row r="9" spans="4:32" ht="18" customHeight="1">
      <c r="D9" s="99"/>
      <c r="E9" s="100"/>
      <c r="F9" s="100"/>
      <c r="G9" s="100"/>
      <c r="H9" s="101"/>
      <c r="I9" s="56">
        <f>IF('入力シート'!$C$4=0,"",IF('入力シート'!$C$4&gt;=10000000,TRUNC('入力シート'!$C$4/10000000),IF('入力シート'!$C$4&gt;=1000000,"\","")))</f>
      </c>
      <c r="J9" s="57"/>
      <c r="K9" s="58"/>
      <c r="L9" s="62">
        <f>IF('入力シート'!$C$4=0,"",IF('入力シート'!$C$4&gt;=1000000,MOD(TRUNC('入力シート'!$C$4/1000000),10),IF('入力シート'!$C$4&gt;=100000,"\","")))</f>
      </c>
      <c r="M9" s="57"/>
      <c r="N9" s="73"/>
      <c r="O9" s="56">
        <f>IF('入力シート'!$C$4=0,"",IF('入力シート'!$C$4&gt;=100000,MOD(TRUNC('入力シート'!$C$4/100000),10),IF('入力シート'!$C$4&gt;=10000,"\","")))</f>
      </c>
      <c r="P9" s="57"/>
      <c r="Q9" s="58"/>
      <c r="R9" s="62">
        <f>IF('入力シート'!$C$4=0,"",IF('入力シート'!$C$4&gt;=10000,MOD(TRUNC('入力シート'!$C$4/10000),10),IF('入力シート'!$C$4&gt;=1000,"\","")))</f>
      </c>
      <c r="S9" s="57"/>
      <c r="T9" s="58"/>
      <c r="U9" s="62">
        <f>IF('入力シート'!$C$4=0,"",IF('入力シート'!$C$4&gt;=1000,MOD(TRUNC('入力シート'!$C$4/1000),10),IF('入力シート'!$C$4&gt;=100,"\","")))</f>
      </c>
      <c r="V9" s="57"/>
      <c r="W9" s="73"/>
      <c r="X9" s="56">
        <f>IF('入力シート'!$C$4=0,"",IF('入力シート'!$C$4&gt;=100,MOD(TRUNC('入力シート'!$C$4/100),10),IF('入力シート'!$C$4&gt;=10,"\","")))</f>
      </c>
      <c r="Y9" s="57"/>
      <c r="Z9" s="58"/>
      <c r="AA9" s="62">
        <f>IF('入力シート'!$C$4=0,"",IF('入力シート'!$C$4&gt;=10,MOD(TRUNC('入力シート'!$C$4/10),10),IF('入力シート'!$C$4&gt;=1,"\","")))</f>
      </c>
      <c r="AB9" s="57"/>
      <c r="AC9" s="58"/>
      <c r="AD9" s="62">
        <f>IF('入力シート'!$C$4=0,"",MOD('入力シート'!$C$4,10))</f>
      </c>
      <c r="AE9" s="57"/>
      <c r="AF9" s="64"/>
    </row>
    <row r="10" spans="4:32" ht="18" customHeight="1" thickBot="1">
      <c r="D10" s="102"/>
      <c r="E10" s="103"/>
      <c r="F10" s="103"/>
      <c r="G10" s="103"/>
      <c r="H10" s="104"/>
      <c r="I10" s="59"/>
      <c r="J10" s="60"/>
      <c r="K10" s="61"/>
      <c r="L10" s="63"/>
      <c r="M10" s="60"/>
      <c r="N10" s="74"/>
      <c r="O10" s="59"/>
      <c r="P10" s="60"/>
      <c r="Q10" s="61"/>
      <c r="R10" s="63"/>
      <c r="S10" s="60"/>
      <c r="T10" s="61"/>
      <c r="U10" s="63"/>
      <c r="V10" s="60"/>
      <c r="W10" s="74"/>
      <c r="X10" s="59"/>
      <c r="Y10" s="60"/>
      <c r="Z10" s="61"/>
      <c r="AA10" s="63"/>
      <c r="AB10" s="60"/>
      <c r="AC10" s="61"/>
      <c r="AD10" s="63"/>
      <c r="AE10" s="60"/>
      <c r="AF10" s="65"/>
    </row>
    <row r="11" spans="1:35" ht="18" customHeight="1">
      <c r="A11" s="4"/>
      <c r="B11" s="4"/>
      <c r="C11" s="4"/>
      <c r="D11" s="4"/>
      <c r="E11" s="4"/>
      <c r="F11" s="5"/>
      <c r="G11" s="5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3" spans="4:20" ht="12.75" customHeight="1">
      <c r="D13" s="132" t="s">
        <v>21</v>
      </c>
      <c r="E13" s="133"/>
      <c r="F13" s="75" t="s">
        <v>45</v>
      </c>
      <c r="G13" s="76"/>
      <c r="H13" s="77"/>
      <c r="I13" s="138">
        <f>IF('入力シート'!$B$24="","",TRUNC('入力シート'!$B$24/10))</f>
        <v>1</v>
      </c>
      <c r="J13" s="81"/>
      <c r="K13" s="81">
        <f>IF('入力シート'!$B$24="","",MOD('入力シート'!$B$24,10))</f>
        <v>9</v>
      </c>
      <c r="L13" s="82"/>
      <c r="M13" s="75" t="s">
        <v>46</v>
      </c>
      <c r="N13" s="77"/>
      <c r="O13" s="138">
        <f>IF('入力シート'!$D$24="","",TRUNC('入力シート'!$D$24/10))</f>
      </c>
      <c r="P13" s="81"/>
      <c r="Q13" s="81">
        <f>IF('入力シート'!$D$24="","",MOD('入力シート'!$D$24,10))</f>
      </c>
      <c r="R13" s="82"/>
      <c r="S13" s="75" t="s">
        <v>47</v>
      </c>
      <c r="T13" s="77"/>
    </row>
    <row r="14" spans="4:20" ht="12.75" customHeight="1">
      <c r="D14" s="134"/>
      <c r="E14" s="135"/>
      <c r="F14" s="78"/>
      <c r="G14" s="79"/>
      <c r="H14" s="80"/>
      <c r="I14" s="139"/>
      <c r="J14" s="83"/>
      <c r="K14" s="83"/>
      <c r="L14" s="84"/>
      <c r="M14" s="78"/>
      <c r="N14" s="80"/>
      <c r="O14" s="139"/>
      <c r="P14" s="83"/>
      <c r="Q14" s="83"/>
      <c r="R14" s="84"/>
      <c r="S14" s="78"/>
      <c r="T14" s="80"/>
    </row>
    <row r="15" spans="4:26" ht="12.75" customHeight="1">
      <c r="D15" s="134"/>
      <c r="E15" s="135"/>
      <c r="F15" s="123" t="s">
        <v>20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 t="s">
        <v>7</v>
      </c>
      <c r="V15" s="123"/>
      <c r="W15" s="123"/>
      <c r="X15" s="123"/>
      <c r="Y15" s="123"/>
      <c r="Z15" s="123"/>
    </row>
    <row r="16" spans="4:26" ht="12.75" customHeight="1">
      <c r="D16" s="134"/>
      <c r="E16" s="135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4:26" ht="43.5" customHeight="1">
      <c r="D17" s="136"/>
      <c r="E17" s="137"/>
      <c r="F17" s="50" t="s">
        <v>19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0">
        <f>IF('入力シート'!$C$3=0,"",'入力シート'!$C$3)</f>
      </c>
      <c r="V17" s="51"/>
      <c r="W17" s="51"/>
      <c r="X17" s="51"/>
      <c r="Y17" s="51"/>
      <c r="Z17" s="52"/>
    </row>
    <row r="19" ht="18" customHeight="1">
      <c r="B19" s="1" t="s">
        <v>8</v>
      </c>
    </row>
    <row r="20" spans="22:35" ht="18" customHeight="1">
      <c r="V20" s="66" t="str">
        <f>IF('入力シート'!$D$21="","平成　　年　　月　　日",'入力シート'!$D$21)</f>
        <v>平成　　年　　月　　日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</row>
    <row r="22" spans="10:35" ht="25.5" customHeight="1">
      <c r="J22" s="50" t="s">
        <v>30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10">
        <f>IF('入力シート'!$D$9="","",MID('入力シート'!$D$9,1,1))</f>
      </c>
      <c r="W22" s="8">
        <f>IF('入力シート'!$D$9="","",MID('入力シート'!$D$9,2,1))</f>
      </c>
      <c r="X22" s="8">
        <f>IF('入力シート'!$D$9="","",MID('入力シート'!$D$9,3,1))</f>
      </c>
      <c r="Y22" s="8">
        <f>IF('入力シート'!$D$9="","",MID('入力シート'!$D$9,4,1))</f>
      </c>
      <c r="Z22" s="8">
        <f>IF('入力シート'!$D$9="","",MID('入力シート'!$D$9,5,1))</f>
      </c>
      <c r="AA22" s="8">
        <f>IF('入力シート'!$D$9="","",MID('入力シート'!$D$9,6,1))</f>
      </c>
      <c r="AB22" s="8">
        <f>IF('入力シート'!$D$9="","",MID('入力シート'!$D$9,7,1))</f>
      </c>
      <c r="AC22" s="8">
        <f>IF('入力シート'!$D$9="","",MID('入力シート'!$D$9,8,1))</f>
      </c>
      <c r="AD22" s="8">
        <f>IF('入力シート'!$D$9="","",MID('入力シート'!$D$9,9,1))</f>
      </c>
      <c r="AE22" s="8">
        <f>IF('入力シート'!$D$9="","",MID('入力シート'!$D$9,10,1))</f>
      </c>
      <c r="AF22" s="8">
        <f>IF('入力シート'!$D$9="","",MID('入力シート'!$D$9,11,1))</f>
      </c>
      <c r="AG22" s="8">
        <f>IF('入力シート'!$D$9="","",MID('入力シート'!$D$9,12,1))</f>
      </c>
      <c r="AH22" s="8">
        <f>IF('入力シート'!$D$9="","",MID('入力シート'!$D$9,13,1))</f>
      </c>
      <c r="AI22" s="9">
        <f>IF('入力シート'!$D$9="","",MID('入力シート'!$D$9,14,1))</f>
      </c>
    </row>
    <row r="23" spans="10:35" ht="18" customHeight="1">
      <c r="J23" s="75" t="s">
        <v>22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/>
      <c r="V23" s="44">
        <f>IF('入力シート'!$D$12="","",'入力シート'!$D$12)</f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</row>
    <row r="24" spans="10:35" ht="18" customHeight="1">
      <c r="J24" s="78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80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5"/>
    </row>
    <row r="25" spans="10:35" ht="25.5" customHeight="1">
      <c r="J25" s="50" t="s">
        <v>23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105">
        <f>IF('入力シート'!$D$13="","",'入力シート'!$D$13)</f>
      </c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7"/>
    </row>
    <row r="26" spans="10:35" ht="18" customHeight="1">
      <c r="J26" s="86" t="s">
        <v>27</v>
      </c>
      <c r="K26" s="87"/>
      <c r="L26" s="88"/>
      <c r="M26" s="110" t="s">
        <v>50</v>
      </c>
      <c r="N26" s="111"/>
      <c r="O26" s="111"/>
      <c r="P26" s="111"/>
      <c r="Q26" s="111"/>
      <c r="R26" s="111"/>
      <c r="S26" s="111"/>
      <c r="T26" s="111"/>
      <c r="U26" s="112"/>
      <c r="V26" s="24" t="s">
        <v>51</v>
      </c>
      <c r="W26" s="124">
        <f>IF('入力シート'!$D$14="","",'入力シート'!$D$14)</f>
      </c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5"/>
    </row>
    <row r="27" spans="10:35" ht="18" customHeight="1">
      <c r="J27" s="89"/>
      <c r="K27" s="90"/>
      <c r="L27" s="91"/>
      <c r="M27" s="113"/>
      <c r="N27" s="114"/>
      <c r="O27" s="114"/>
      <c r="P27" s="114"/>
      <c r="Q27" s="114"/>
      <c r="R27" s="114"/>
      <c r="S27" s="114"/>
      <c r="T27" s="114"/>
      <c r="U27" s="115"/>
      <c r="V27" s="126">
        <f>IF('入力シート'!$D$15="","",'入力シート'!$D$15)</f>
      </c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</row>
    <row r="28" spans="10:35" ht="18" customHeight="1">
      <c r="J28" s="89"/>
      <c r="K28" s="90"/>
      <c r="L28" s="91"/>
      <c r="M28" s="113"/>
      <c r="N28" s="114"/>
      <c r="O28" s="114"/>
      <c r="P28" s="114"/>
      <c r="Q28" s="114"/>
      <c r="R28" s="114"/>
      <c r="S28" s="114"/>
      <c r="T28" s="114"/>
      <c r="U28" s="115"/>
      <c r="V28" s="126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</row>
    <row r="29" spans="10:35" ht="18" customHeight="1">
      <c r="J29" s="89"/>
      <c r="K29" s="90"/>
      <c r="L29" s="91"/>
      <c r="M29" s="116"/>
      <c r="N29" s="117"/>
      <c r="O29" s="117"/>
      <c r="P29" s="117"/>
      <c r="Q29" s="117"/>
      <c r="R29" s="117"/>
      <c r="S29" s="117"/>
      <c r="T29" s="117"/>
      <c r="U29" s="118"/>
      <c r="V29" s="129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1"/>
    </row>
    <row r="30" spans="10:35" ht="25.5" customHeight="1">
      <c r="J30" s="89"/>
      <c r="K30" s="90"/>
      <c r="L30" s="91"/>
      <c r="M30" s="50" t="s">
        <v>23</v>
      </c>
      <c r="N30" s="51"/>
      <c r="O30" s="51"/>
      <c r="P30" s="51"/>
      <c r="Q30" s="51"/>
      <c r="R30" s="51"/>
      <c r="S30" s="51"/>
      <c r="T30" s="51"/>
      <c r="U30" s="52"/>
      <c r="V30" s="50">
        <f>IF('入力シート'!$D$16="","",'入力シート'!$D$16)</f>
      </c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2"/>
    </row>
    <row r="31" spans="10:35" ht="18" customHeight="1">
      <c r="J31" s="89"/>
      <c r="K31" s="90"/>
      <c r="L31" s="91"/>
      <c r="M31" s="75" t="s">
        <v>26</v>
      </c>
      <c r="N31" s="76"/>
      <c r="O31" s="76"/>
      <c r="P31" s="76"/>
      <c r="Q31" s="76"/>
      <c r="R31" s="76"/>
      <c r="S31" s="76"/>
      <c r="T31" s="76"/>
      <c r="U31" s="77"/>
      <c r="V31" s="44">
        <f>IF('入力シート'!$D$17="","",'入力シート'!$D$17)</f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6"/>
    </row>
    <row r="32" spans="10:35" ht="18" customHeight="1">
      <c r="J32" s="89"/>
      <c r="K32" s="90"/>
      <c r="L32" s="91"/>
      <c r="M32" s="120"/>
      <c r="N32" s="121"/>
      <c r="O32" s="121"/>
      <c r="P32" s="121"/>
      <c r="Q32" s="121"/>
      <c r="R32" s="121"/>
      <c r="S32" s="121"/>
      <c r="T32" s="121"/>
      <c r="U32" s="122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/>
    </row>
    <row r="33" spans="10:35" ht="18" customHeight="1">
      <c r="J33" s="89"/>
      <c r="K33" s="90"/>
      <c r="L33" s="91"/>
      <c r="M33" s="78"/>
      <c r="N33" s="79"/>
      <c r="O33" s="79"/>
      <c r="P33" s="79"/>
      <c r="Q33" s="79"/>
      <c r="R33" s="79"/>
      <c r="S33" s="79"/>
      <c r="T33" s="79"/>
      <c r="U33" s="80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5"/>
    </row>
    <row r="34" spans="10:35" ht="18" customHeight="1">
      <c r="J34" s="89"/>
      <c r="K34" s="90"/>
      <c r="L34" s="91"/>
      <c r="M34" s="75" t="s">
        <v>52</v>
      </c>
      <c r="N34" s="76"/>
      <c r="O34" s="76"/>
      <c r="P34" s="76"/>
      <c r="Q34" s="76"/>
      <c r="R34" s="76"/>
      <c r="S34" s="76"/>
      <c r="T34" s="76"/>
      <c r="U34" s="77"/>
      <c r="V34" s="44">
        <f>IF('入力シート'!$D$18="","",'入力シート'!$D$18)</f>
      </c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6"/>
    </row>
    <row r="35" spans="10:35" ht="18" customHeight="1">
      <c r="J35" s="89"/>
      <c r="K35" s="90"/>
      <c r="L35" s="91"/>
      <c r="M35" s="120"/>
      <c r="N35" s="121"/>
      <c r="O35" s="121"/>
      <c r="P35" s="121"/>
      <c r="Q35" s="121"/>
      <c r="R35" s="121"/>
      <c r="S35" s="121"/>
      <c r="T35" s="121"/>
      <c r="U35" s="122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/>
    </row>
    <row r="36" spans="10:35" ht="18" customHeight="1">
      <c r="J36" s="89"/>
      <c r="K36" s="90"/>
      <c r="L36" s="91"/>
      <c r="M36" s="120"/>
      <c r="N36" s="121"/>
      <c r="O36" s="121"/>
      <c r="P36" s="121"/>
      <c r="Q36" s="121"/>
      <c r="R36" s="121"/>
      <c r="S36" s="121"/>
      <c r="T36" s="121"/>
      <c r="U36" s="122"/>
      <c r="V36" s="47">
        <f>IF('入力シート'!$D$19="","",'入力シート'!$D$19)</f>
      </c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/>
    </row>
    <row r="37" spans="10:35" ht="18" customHeight="1">
      <c r="J37" s="92"/>
      <c r="K37" s="93"/>
      <c r="L37" s="94"/>
      <c r="M37" s="78"/>
      <c r="N37" s="79"/>
      <c r="O37" s="79"/>
      <c r="P37" s="79"/>
      <c r="Q37" s="79"/>
      <c r="R37" s="79"/>
      <c r="S37" s="79"/>
      <c r="T37" s="79"/>
      <c r="U37" s="80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</row>
  </sheetData>
  <sheetProtection password="F26B" sheet="1" objects="1" scenarios="1"/>
  <mergeCells count="48">
    <mergeCell ref="Q13:R14"/>
    <mergeCell ref="AD9:AF10"/>
    <mergeCell ref="R8:T8"/>
    <mergeCell ref="D13:E17"/>
    <mergeCell ref="F13:H14"/>
    <mergeCell ref="I13:J14"/>
    <mergeCell ref="O8:Q8"/>
    <mergeCell ref="O9:Q10"/>
    <mergeCell ref="I9:K10"/>
    <mergeCell ref="L9:N10"/>
    <mergeCell ref="O13:P14"/>
    <mergeCell ref="J22:U22"/>
    <mergeCell ref="J23:U24"/>
    <mergeCell ref="U9:W10"/>
    <mergeCell ref="A1:AI1"/>
    <mergeCell ref="X8:Z8"/>
    <mergeCell ref="AA8:AC8"/>
    <mergeCell ref="AD8:AF8"/>
    <mergeCell ref="R9:T10"/>
    <mergeCell ref="X9:Z10"/>
    <mergeCell ref="AA9:AC10"/>
    <mergeCell ref="V20:AI20"/>
    <mergeCell ref="W26:AI26"/>
    <mergeCell ref="A5:F5"/>
    <mergeCell ref="D8:H10"/>
    <mergeCell ref="V23:AI24"/>
    <mergeCell ref="J25:U25"/>
    <mergeCell ref="V25:AI25"/>
    <mergeCell ref="I8:K8"/>
    <mergeCell ref="L8:N8"/>
    <mergeCell ref="U8:W8"/>
    <mergeCell ref="S13:T14"/>
    <mergeCell ref="M30:U30"/>
    <mergeCell ref="K13:L14"/>
    <mergeCell ref="M13:N14"/>
    <mergeCell ref="U17:Z17"/>
    <mergeCell ref="U15:Z16"/>
    <mergeCell ref="F15:T16"/>
    <mergeCell ref="F17:T17"/>
    <mergeCell ref="J26:L37"/>
    <mergeCell ref="M26:U29"/>
    <mergeCell ref="M34:U37"/>
    <mergeCell ref="V27:AI29"/>
    <mergeCell ref="V34:AI35"/>
    <mergeCell ref="V30:AI30"/>
    <mergeCell ref="V31:AI33"/>
    <mergeCell ref="M31:U33"/>
    <mergeCell ref="V36:AI3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&amp;L&amp;"ＭＳ Ｐゴシック,太字"&amp;14【請求様式１】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"/>
  <sheetViews>
    <sheetView view="pageBreakPreview" zoomScaleSheetLayoutView="100" workbookViewId="0" topLeftCell="A1">
      <selection activeCell="A1" sqref="A1:AI1"/>
    </sheetView>
  </sheetViews>
  <sheetFormatPr defaultColWidth="9.00390625" defaultRowHeight="18" customHeight="1"/>
  <cols>
    <col min="1" max="16384" width="2.625" style="1" customWidth="1"/>
  </cols>
  <sheetData>
    <row r="1" spans="1:35" ht="18" customHeight="1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6:24" ht="18" customHeight="1">
      <c r="P2" s="7"/>
      <c r="Q2" s="7"/>
      <c r="R2" s="7"/>
      <c r="S2" s="7"/>
      <c r="T2" s="7"/>
      <c r="U2" s="7"/>
      <c r="V2" s="7"/>
      <c r="W2" s="7"/>
      <c r="X2" s="3"/>
    </row>
    <row r="3" spans="16:24" ht="18" customHeight="1">
      <c r="P3" s="7"/>
      <c r="Q3" s="7"/>
      <c r="R3" s="7"/>
      <c r="S3" s="7"/>
      <c r="T3" s="7"/>
      <c r="U3" s="7"/>
      <c r="V3" s="7"/>
      <c r="W3" s="7"/>
      <c r="X3" s="3"/>
    </row>
    <row r="5" spans="1:6" ht="18" customHeight="1">
      <c r="A5" s="95" t="str">
        <f>IF('入力シート'!$D$7="","",'入力シート'!$D$7)</f>
        <v>大阪市長殿</v>
      </c>
      <c r="B5" s="95"/>
      <c r="C5" s="95"/>
      <c r="D5" s="95"/>
      <c r="E5" s="95"/>
      <c r="F5" s="95"/>
    </row>
    <row r="6" spans="1:6" ht="18" customHeight="1">
      <c r="A6" s="2"/>
      <c r="B6" s="2"/>
      <c r="C6" s="2"/>
      <c r="D6" s="2"/>
      <c r="E6" s="2"/>
      <c r="F6" s="2"/>
    </row>
    <row r="7" ht="18" customHeight="1" thickBot="1"/>
    <row r="8" spans="4:32" ht="18" customHeight="1">
      <c r="D8" s="96" t="s">
        <v>0</v>
      </c>
      <c r="E8" s="97"/>
      <c r="F8" s="97"/>
      <c r="G8" s="97"/>
      <c r="H8" s="98"/>
      <c r="I8" s="67"/>
      <c r="J8" s="68"/>
      <c r="K8" s="69"/>
      <c r="L8" s="108" t="s">
        <v>1</v>
      </c>
      <c r="M8" s="71"/>
      <c r="N8" s="109"/>
      <c r="O8" s="70"/>
      <c r="P8" s="71"/>
      <c r="Q8" s="72"/>
      <c r="R8" s="67"/>
      <c r="S8" s="68"/>
      <c r="T8" s="69"/>
      <c r="U8" s="108" t="s">
        <v>2</v>
      </c>
      <c r="V8" s="71"/>
      <c r="W8" s="109"/>
      <c r="X8" s="70"/>
      <c r="Y8" s="71"/>
      <c r="Z8" s="72"/>
      <c r="AA8" s="67"/>
      <c r="AB8" s="68"/>
      <c r="AC8" s="69"/>
      <c r="AD8" s="108" t="s">
        <v>3</v>
      </c>
      <c r="AE8" s="71"/>
      <c r="AF8" s="119"/>
    </row>
    <row r="9" spans="4:32" ht="18" customHeight="1">
      <c r="D9" s="99"/>
      <c r="E9" s="100"/>
      <c r="F9" s="100"/>
      <c r="G9" s="100"/>
      <c r="H9" s="101"/>
      <c r="I9" s="56">
        <f>IF('入力シート'!$D$4=0,"",IF('入力シート'!$D$4&gt;=10000000,TRUNC('入力シート'!$D$4/10000000),IF('入力シート'!$D$4&gt;=1000000,"\","")))</f>
      </c>
      <c r="J9" s="57"/>
      <c r="K9" s="58"/>
      <c r="L9" s="62">
        <f>IF('入力シート'!$D$4=0,"",IF('入力シート'!$D$4&gt;=1000000,MOD(TRUNC('入力シート'!$D$4/1000000),10),IF('入力シート'!$D$4&gt;=100000,"\","")))</f>
      </c>
      <c r="M9" s="57"/>
      <c r="N9" s="73"/>
      <c r="O9" s="56">
        <f>IF('入力シート'!$D$4=0,"",IF('入力シート'!$D$4&gt;=100000,MOD(TRUNC('入力シート'!$D$4/100000),10),IF('入力シート'!$D$4&gt;=10000,"\","")))</f>
      </c>
      <c r="P9" s="57"/>
      <c r="Q9" s="58"/>
      <c r="R9" s="62">
        <f>IF('入力シート'!$D$4=0,"",IF('入力シート'!$D$4&gt;=10000,MOD(TRUNC('入力シート'!$D$4/10000),10),IF('入力シート'!$D$4&gt;=1000,"\","")))</f>
      </c>
      <c r="S9" s="57"/>
      <c r="T9" s="58"/>
      <c r="U9" s="62">
        <f>IF('入力シート'!$D$4=0,"",IF('入力シート'!$D$4&gt;=1000,MOD(TRUNC('入力シート'!$D$4/1000),10),IF('入力シート'!$D$4&gt;=100,"\","")))</f>
      </c>
      <c r="V9" s="57"/>
      <c r="W9" s="73"/>
      <c r="X9" s="56">
        <f>IF('入力シート'!$D$4=0,"",IF('入力シート'!$D$4&gt;=100,MOD(TRUNC('入力シート'!$D$4/100),10),IF('入力シート'!$D$4&gt;=10,"\","")))</f>
      </c>
      <c r="Y9" s="57"/>
      <c r="Z9" s="58"/>
      <c r="AA9" s="62">
        <f>IF('入力シート'!$D$4=0,"",IF('入力シート'!$D$4&gt;=10,MOD(TRUNC('入力シート'!$D$4/10),10),IF('入力シート'!$D$4&gt;=1,"\","")))</f>
      </c>
      <c r="AB9" s="57"/>
      <c r="AC9" s="58"/>
      <c r="AD9" s="62">
        <f>IF('入力シート'!$D$4=0,"",MOD('入力シート'!$D$4,10))</f>
      </c>
      <c r="AE9" s="57"/>
      <c r="AF9" s="64"/>
    </row>
    <row r="10" spans="4:32" ht="18" customHeight="1" thickBot="1">
      <c r="D10" s="102"/>
      <c r="E10" s="103"/>
      <c r="F10" s="103"/>
      <c r="G10" s="103"/>
      <c r="H10" s="104"/>
      <c r="I10" s="59"/>
      <c r="J10" s="60"/>
      <c r="K10" s="61"/>
      <c r="L10" s="63"/>
      <c r="M10" s="60"/>
      <c r="N10" s="74"/>
      <c r="O10" s="59"/>
      <c r="P10" s="60"/>
      <c r="Q10" s="61"/>
      <c r="R10" s="63"/>
      <c r="S10" s="60"/>
      <c r="T10" s="61"/>
      <c r="U10" s="63"/>
      <c r="V10" s="60"/>
      <c r="W10" s="74"/>
      <c r="X10" s="59"/>
      <c r="Y10" s="60"/>
      <c r="Z10" s="61"/>
      <c r="AA10" s="63"/>
      <c r="AB10" s="60"/>
      <c r="AC10" s="61"/>
      <c r="AD10" s="63"/>
      <c r="AE10" s="60"/>
      <c r="AF10" s="65"/>
    </row>
    <row r="11" spans="1:35" ht="18" customHeight="1">
      <c r="A11" s="4"/>
      <c r="B11" s="4"/>
      <c r="C11" s="4"/>
      <c r="D11" s="4"/>
      <c r="E11" s="4"/>
      <c r="F11" s="5"/>
      <c r="G11" s="5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3" spans="4:20" ht="12.75" customHeight="1">
      <c r="D13" s="132" t="s">
        <v>21</v>
      </c>
      <c r="E13" s="133"/>
      <c r="F13" s="75" t="s">
        <v>45</v>
      </c>
      <c r="G13" s="76"/>
      <c r="H13" s="77"/>
      <c r="I13" s="138">
        <f>IF('入力シート'!$B$24="","",TRUNC('入力シート'!$B$24/10))</f>
        <v>1</v>
      </c>
      <c r="J13" s="81"/>
      <c r="K13" s="81">
        <f>IF('入力シート'!$B$24="","",MOD('入力シート'!$B$24,10))</f>
        <v>9</v>
      </c>
      <c r="L13" s="82"/>
      <c r="M13" s="75" t="s">
        <v>46</v>
      </c>
      <c r="N13" s="77"/>
      <c r="O13" s="138">
        <f>IF('入力シート'!$D$24="","",TRUNC('入力シート'!$D$24/10))</f>
      </c>
      <c r="P13" s="81"/>
      <c r="Q13" s="81">
        <f>IF('入力シート'!$D$24="","",MOD('入力シート'!$D$24,10))</f>
      </c>
      <c r="R13" s="82"/>
      <c r="S13" s="75" t="s">
        <v>47</v>
      </c>
      <c r="T13" s="77"/>
    </row>
    <row r="14" spans="4:20" ht="12.75" customHeight="1">
      <c r="D14" s="134"/>
      <c r="E14" s="135"/>
      <c r="F14" s="78"/>
      <c r="G14" s="79"/>
      <c r="H14" s="80"/>
      <c r="I14" s="139"/>
      <c r="J14" s="83"/>
      <c r="K14" s="83"/>
      <c r="L14" s="84"/>
      <c r="M14" s="78"/>
      <c r="N14" s="80"/>
      <c r="O14" s="139"/>
      <c r="P14" s="83"/>
      <c r="Q14" s="83"/>
      <c r="R14" s="84"/>
      <c r="S14" s="78"/>
      <c r="T14" s="80"/>
    </row>
    <row r="15" spans="4:26" ht="12.75" customHeight="1">
      <c r="D15" s="134"/>
      <c r="E15" s="135"/>
      <c r="F15" s="123" t="s">
        <v>20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 t="s">
        <v>7</v>
      </c>
      <c r="V15" s="123"/>
      <c r="W15" s="123"/>
      <c r="X15" s="123"/>
      <c r="Y15" s="123"/>
      <c r="Z15" s="123"/>
    </row>
    <row r="16" spans="4:26" ht="12.75" customHeight="1">
      <c r="D16" s="134"/>
      <c r="E16" s="135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4:26" ht="43.5" customHeight="1">
      <c r="D17" s="136"/>
      <c r="E17" s="137"/>
      <c r="F17" s="50" t="s">
        <v>19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0">
        <f>IF('入力シート'!$D$3=0,"",'入力シート'!$D$3)</f>
      </c>
      <c r="V17" s="51"/>
      <c r="W17" s="51"/>
      <c r="X17" s="51"/>
      <c r="Y17" s="51"/>
      <c r="Z17" s="52"/>
    </row>
    <row r="19" ht="18" customHeight="1">
      <c r="B19" s="1" t="s">
        <v>8</v>
      </c>
    </row>
    <row r="20" spans="22:35" ht="18" customHeight="1">
      <c r="V20" s="66" t="str">
        <f>IF('入力シート'!$D$21="","平成　　年　　月　　日",'入力シート'!$D$21)</f>
        <v>平成　　年　　月　　日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</row>
    <row r="22" spans="10:35" ht="25.5" customHeight="1">
      <c r="J22" s="50" t="s">
        <v>30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10">
        <f>IF('入力シート'!$D$10="","",MID('入力シート'!$D$10,1,1))</f>
      </c>
      <c r="W22" s="8">
        <f>IF('入力シート'!$D$10="","",MID('入力シート'!$D$10,2,1))</f>
      </c>
      <c r="X22" s="8">
        <f>IF('入力シート'!$D$10="","",MID('入力シート'!$D$10,3,1))</f>
      </c>
      <c r="Y22" s="8">
        <f>IF('入力シート'!$D$10="","",MID('入力シート'!$D$10,4,1))</f>
      </c>
      <c r="Z22" s="8">
        <f>IF('入力シート'!$D$10="","",MID('入力シート'!$D$10,5,1))</f>
      </c>
      <c r="AA22" s="8">
        <f>IF('入力シート'!$D$10="","",MID('入力シート'!$D$10,6,1))</f>
      </c>
      <c r="AB22" s="8">
        <f>IF('入力シート'!$D$10="","",MID('入力シート'!$D$10,7,1))</f>
      </c>
      <c r="AC22" s="8">
        <f>IF('入力シート'!$D$10="","",MID('入力シート'!$D$10,8,1))</f>
      </c>
      <c r="AD22" s="8">
        <f>IF('入力シート'!$D$10="","",MID('入力シート'!$D$10,9,1))</f>
      </c>
      <c r="AE22" s="8">
        <f>IF('入力シート'!$D$10="","",MID('入力シート'!$D$10,10,1))</f>
      </c>
      <c r="AF22" s="8">
        <f>IF('入力シート'!$D$10="","",MID('入力シート'!$D$10,11,1))</f>
      </c>
      <c r="AG22" s="8">
        <f>IF('入力シート'!$D$10="","",MID('入力シート'!$D$10,12,1))</f>
      </c>
      <c r="AH22" s="8">
        <f>IF('入力シート'!$D$10="","",MID('入力シート'!$D$10,13,1))</f>
      </c>
      <c r="AI22" s="9">
        <f>IF('入力シート'!$D$10="","",MID('入力シート'!$D$10,14,1))</f>
      </c>
    </row>
    <row r="23" spans="10:35" ht="18" customHeight="1">
      <c r="J23" s="75" t="s">
        <v>22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/>
      <c r="V23" s="44">
        <f>IF('入力シート'!$D$12="","",'入力シート'!$D$12)</f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</row>
    <row r="24" spans="10:35" ht="18" customHeight="1">
      <c r="J24" s="78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80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5"/>
    </row>
    <row r="25" spans="10:35" ht="25.5" customHeight="1">
      <c r="J25" s="50" t="s">
        <v>23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105">
        <f>IF('入力シート'!$D$13="","",'入力シート'!$D$13)</f>
      </c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7"/>
    </row>
    <row r="26" spans="10:35" ht="18" customHeight="1">
      <c r="J26" s="86" t="s">
        <v>27</v>
      </c>
      <c r="K26" s="87"/>
      <c r="L26" s="88"/>
      <c r="M26" s="110" t="s">
        <v>50</v>
      </c>
      <c r="N26" s="111"/>
      <c r="O26" s="111"/>
      <c r="P26" s="111"/>
      <c r="Q26" s="111"/>
      <c r="R26" s="111"/>
      <c r="S26" s="111"/>
      <c r="T26" s="111"/>
      <c r="U26" s="112"/>
      <c r="V26" s="24" t="s">
        <v>51</v>
      </c>
      <c r="W26" s="124">
        <f>IF('入力シート'!$D$14="","",'入力シート'!$D$14)</f>
      </c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5"/>
    </row>
    <row r="27" spans="10:35" ht="18" customHeight="1">
      <c r="J27" s="89"/>
      <c r="K27" s="90"/>
      <c r="L27" s="91"/>
      <c r="M27" s="113"/>
      <c r="N27" s="114"/>
      <c r="O27" s="114"/>
      <c r="P27" s="114"/>
      <c r="Q27" s="114"/>
      <c r="R27" s="114"/>
      <c r="S27" s="114"/>
      <c r="T27" s="114"/>
      <c r="U27" s="115"/>
      <c r="V27" s="126">
        <f>IF('入力シート'!$D$15="","",'入力シート'!$D$15)</f>
      </c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</row>
    <row r="28" spans="10:35" ht="18" customHeight="1">
      <c r="J28" s="89"/>
      <c r="K28" s="90"/>
      <c r="L28" s="91"/>
      <c r="M28" s="113"/>
      <c r="N28" s="114"/>
      <c r="O28" s="114"/>
      <c r="P28" s="114"/>
      <c r="Q28" s="114"/>
      <c r="R28" s="114"/>
      <c r="S28" s="114"/>
      <c r="T28" s="114"/>
      <c r="U28" s="115"/>
      <c r="V28" s="126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</row>
    <row r="29" spans="10:35" ht="18" customHeight="1">
      <c r="J29" s="89"/>
      <c r="K29" s="90"/>
      <c r="L29" s="91"/>
      <c r="M29" s="116"/>
      <c r="N29" s="117"/>
      <c r="O29" s="117"/>
      <c r="P29" s="117"/>
      <c r="Q29" s="117"/>
      <c r="R29" s="117"/>
      <c r="S29" s="117"/>
      <c r="T29" s="117"/>
      <c r="U29" s="118"/>
      <c r="V29" s="129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1"/>
    </row>
    <row r="30" spans="10:35" ht="25.5" customHeight="1">
      <c r="J30" s="89"/>
      <c r="K30" s="90"/>
      <c r="L30" s="91"/>
      <c r="M30" s="50" t="s">
        <v>23</v>
      </c>
      <c r="N30" s="51"/>
      <c r="O30" s="51"/>
      <c r="P30" s="51"/>
      <c r="Q30" s="51"/>
      <c r="R30" s="51"/>
      <c r="S30" s="51"/>
      <c r="T30" s="51"/>
      <c r="U30" s="52"/>
      <c r="V30" s="50">
        <f>IF('入力シート'!$D$16="","",'入力シート'!$D$16)</f>
      </c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2"/>
    </row>
    <row r="31" spans="10:35" ht="18" customHeight="1">
      <c r="J31" s="89"/>
      <c r="K31" s="90"/>
      <c r="L31" s="91"/>
      <c r="M31" s="75" t="s">
        <v>26</v>
      </c>
      <c r="N31" s="76"/>
      <c r="O31" s="76"/>
      <c r="P31" s="76"/>
      <c r="Q31" s="76"/>
      <c r="R31" s="76"/>
      <c r="S31" s="76"/>
      <c r="T31" s="76"/>
      <c r="U31" s="77"/>
      <c r="V31" s="44">
        <f>IF('入力シート'!$D$17="","",'入力シート'!$D$17)</f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6"/>
    </row>
    <row r="32" spans="10:35" ht="18" customHeight="1">
      <c r="J32" s="89"/>
      <c r="K32" s="90"/>
      <c r="L32" s="91"/>
      <c r="M32" s="120"/>
      <c r="N32" s="121"/>
      <c r="O32" s="121"/>
      <c r="P32" s="121"/>
      <c r="Q32" s="121"/>
      <c r="R32" s="121"/>
      <c r="S32" s="121"/>
      <c r="T32" s="121"/>
      <c r="U32" s="122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/>
    </row>
    <row r="33" spans="10:35" ht="18" customHeight="1">
      <c r="J33" s="89"/>
      <c r="K33" s="90"/>
      <c r="L33" s="91"/>
      <c r="M33" s="78"/>
      <c r="N33" s="79"/>
      <c r="O33" s="79"/>
      <c r="P33" s="79"/>
      <c r="Q33" s="79"/>
      <c r="R33" s="79"/>
      <c r="S33" s="79"/>
      <c r="T33" s="79"/>
      <c r="U33" s="80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5"/>
    </row>
    <row r="34" spans="10:35" ht="18" customHeight="1">
      <c r="J34" s="89"/>
      <c r="K34" s="90"/>
      <c r="L34" s="91"/>
      <c r="M34" s="75" t="s">
        <v>52</v>
      </c>
      <c r="N34" s="76"/>
      <c r="O34" s="76"/>
      <c r="P34" s="76"/>
      <c r="Q34" s="76"/>
      <c r="R34" s="76"/>
      <c r="S34" s="76"/>
      <c r="T34" s="76"/>
      <c r="U34" s="77"/>
      <c r="V34" s="44">
        <f>IF('入力シート'!$D$18="","",'入力シート'!$D$18)</f>
      </c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6"/>
    </row>
    <row r="35" spans="10:35" ht="18" customHeight="1">
      <c r="J35" s="89"/>
      <c r="K35" s="90"/>
      <c r="L35" s="91"/>
      <c r="M35" s="120"/>
      <c r="N35" s="121"/>
      <c r="O35" s="121"/>
      <c r="P35" s="121"/>
      <c r="Q35" s="121"/>
      <c r="R35" s="121"/>
      <c r="S35" s="121"/>
      <c r="T35" s="121"/>
      <c r="U35" s="122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/>
    </row>
    <row r="36" spans="10:35" ht="18" customHeight="1">
      <c r="J36" s="89"/>
      <c r="K36" s="90"/>
      <c r="L36" s="91"/>
      <c r="M36" s="120"/>
      <c r="N36" s="121"/>
      <c r="O36" s="121"/>
      <c r="P36" s="121"/>
      <c r="Q36" s="121"/>
      <c r="R36" s="121"/>
      <c r="S36" s="121"/>
      <c r="T36" s="121"/>
      <c r="U36" s="122"/>
      <c r="V36" s="47">
        <f>IF('入力シート'!$D$19="","",'入力シート'!$D$19)</f>
      </c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/>
    </row>
    <row r="37" spans="10:35" ht="18" customHeight="1">
      <c r="J37" s="92"/>
      <c r="K37" s="93"/>
      <c r="L37" s="94"/>
      <c r="M37" s="78"/>
      <c r="N37" s="79"/>
      <c r="O37" s="79"/>
      <c r="P37" s="79"/>
      <c r="Q37" s="79"/>
      <c r="R37" s="79"/>
      <c r="S37" s="79"/>
      <c r="T37" s="79"/>
      <c r="U37" s="80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</row>
  </sheetData>
  <sheetProtection password="F26B" sheet="1" objects="1" scenarios="1"/>
  <mergeCells count="48">
    <mergeCell ref="Q13:R14"/>
    <mergeCell ref="AD9:AF10"/>
    <mergeCell ref="R8:T8"/>
    <mergeCell ref="D13:E17"/>
    <mergeCell ref="F13:H14"/>
    <mergeCell ref="I13:J14"/>
    <mergeCell ref="O8:Q8"/>
    <mergeCell ref="O9:Q10"/>
    <mergeCell ref="I9:K10"/>
    <mergeCell ref="L9:N10"/>
    <mergeCell ref="O13:P14"/>
    <mergeCell ref="J22:U22"/>
    <mergeCell ref="J23:U24"/>
    <mergeCell ref="U9:W10"/>
    <mergeCell ref="A1:AI1"/>
    <mergeCell ref="X8:Z8"/>
    <mergeCell ref="AA8:AC8"/>
    <mergeCell ref="AD8:AF8"/>
    <mergeCell ref="R9:T10"/>
    <mergeCell ref="X9:Z10"/>
    <mergeCell ref="AA9:AC10"/>
    <mergeCell ref="V20:AI20"/>
    <mergeCell ref="W26:AI26"/>
    <mergeCell ref="A5:F5"/>
    <mergeCell ref="D8:H10"/>
    <mergeCell ref="V23:AI24"/>
    <mergeCell ref="J25:U25"/>
    <mergeCell ref="V25:AI25"/>
    <mergeCell ref="I8:K8"/>
    <mergeCell ref="L8:N8"/>
    <mergeCell ref="U8:W8"/>
    <mergeCell ref="S13:T14"/>
    <mergeCell ref="M30:U30"/>
    <mergeCell ref="K13:L14"/>
    <mergeCell ref="M13:N14"/>
    <mergeCell ref="U17:Z17"/>
    <mergeCell ref="U15:Z16"/>
    <mergeCell ref="F15:T16"/>
    <mergeCell ref="F17:T17"/>
    <mergeCell ref="J26:L37"/>
    <mergeCell ref="M26:U29"/>
    <mergeCell ref="M34:U37"/>
    <mergeCell ref="V27:AI29"/>
    <mergeCell ref="V34:AI35"/>
    <mergeCell ref="V30:AI30"/>
    <mergeCell ref="V31:AI33"/>
    <mergeCell ref="M31:U33"/>
    <mergeCell ref="V36:AI3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&amp;L&amp;"ＭＳ Ｐゴシック,太字"&amp;14【請求様式１】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7"/>
  <sheetViews>
    <sheetView view="pageBreakPreview" zoomScaleSheetLayoutView="100" workbookViewId="0" topLeftCell="A1">
      <selection activeCell="A1" sqref="A1:AI1"/>
    </sheetView>
  </sheetViews>
  <sheetFormatPr defaultColWidth="9.00390625" defaultRowHeight="18" customHeight="1"/>
  <cols>
    <col min="1" max="16384" width="2.625" style="1" customWidth="1"/>
  </cols>
  <sheetData>
    <row r="1" spans="1:35" ht="18" customHeight="1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6:24" ht="18" customHeight="1">
      <c r="P2" s="7"/>
      <c r="Q2" s="7"/>
      <c r="R2" s="7"/>
      <c r="S2" s="7"/>
      <c r="T2" s="7"/>
      <c r="U2" s="7"/>
      <c r="V2" s="7"/>
      <c r="W2" s="7"/>
      <c r="X2" s="3"/>
    </row>
    <row r="3" spans="16:24" ht="18" customHeight="1">
      <c r="P3" s="7"/>
      <c r="Q3" s="7"/>
      <c r="R3" s="7"/>
      <c r="S3" s="7"/>
      <c r="T3" s="7"/>
      <c r="U3" s="7"/>
      <c r="V3" s="7"/>
      <c r="W3" s="7"/>
      <c r="X3" s="3"/>
    </row>
    <row r="5" spans="1:6" ht="18" customHeight="1">
      <c r="A5" s="95" t="str">
        <f>IF('入力シート'!$D$7="","",'入力シート'!$D$7)</f>
        <v>大阪市長殿</v>
      </c>
      <c r="B5" s="95"/>
      <c r="C5" s="95"/>
      <c r="D5" s="95"/>
      <c r="E5" s="95"/>
      <c r="F5" s="95"/>
    </row>
    <row r="6" spans="1:6" ht="18" customHeight="1">
      <c r="A6" s="2"/>
      <c r="B6" s="2"/>
      <c r="C6" s="2"/>
      <c r="D6" s="2"/>
      <c r="E6" s="2"/>
      <c r="F6" s="2"/>
    </row>
    <row r="7" ht="18" customHeight="1" thickBot="1"/>
    <row r="8" spans="4:32" ht="18" customHeight="1">
      <c r="D8" s="96" t="s">
        <v>0</v>
      </c>
      <c r="E8" s="97"/>
      <c r="F8" s="97"/>
      <c r="G8" s="97"/>
      <c r="H8" s="98"/>
      <c r="I8" s="67"/>
      <c r="J8" s="68"/>
      <c r="K8" s="69"/>
      <c r="L8" s="108" t="s">
        <v>1</v>
      </c>
      <c r="M8" s="71"/>
      <c r="N8" s="109"/>
      <c r="O8" s="70"/>
      <c r="P8" s="71"/>
      <c r="Q8" s="72"/>
      <c r="R8" s="67"/>
      <c r="S8" s="68"/>
      <c r="T8" s="69"/>
      <c r="U8" s="108" t="s">
        <v>2</v>
      </c>
      <c r="V8" s="71"/>
      <c r="W8" s="109"/>
      <c r="X8" s="70"/>
      <c r="Y8" s="71"/>
      <c r="Z8" s="72"/>
      <c r="AA8" s="67"/>
      <c r="AB8" s="68"/>
      <c r="AC8" s="69"/>
      <c r="AD8" s="108" t="s">
        <v>3</v>
      </c>
      <c r="AE8" s="71"/>
      <c r="AF8" s="119"/>
    </row>
    <row r="9" spans="4:32" ht="18" customHeight="1">
      <c r="D9" s="99"/>
      <c r="E9" s="100"/>
      <c r="F9" s="100"/>
      <c r="G9" s="100"/>
      <c r="H9" s="101"/>
      <c r="I9" s="56">
        <f>IF('入力シート'!$E$4=0,"",IF('入力シート'!$E$4&gt;=10000000,TRUNC('入力シート'!$E$4/10000000),IF('入力シート'!$E$4&gt;=1000000,"\","")))</f>
      </c>
      <c r="J9" s="57"/>
      <c r="K9" s="58"/>
      <c r="L9" s="62">
        <f>IF('入力シート'!$E$4=0,"",IF('入力シート'!$E$4&gt;=1000000,MOD(TRUNC('入力シート'!$E$4/1000000),10),IF('入力シート'!$E$4&gt;=100000,"\","")))</f>
      </c>
      <c r="M9" s="57"/>
      <c r="N9" s="73"/>
      <c r="O9" s="56">
        <f>IF('入力シート'!$E$4=0,"",IF('入力シート'!$E$4&gt;=100000,MOD(TRUNC('入力シート'!$E$4/100000),10),IF('入力シート'!$E$4&gt;=10000,"\","")))</f>
      </c>
      <c r="P9" s="57"/>
      <c r="Q9" s="58"/>
      <c r="R9" s="62">
        <f>IF('入力シート'!$E$4=0,"",IF('入力シート'!$E$4&gt;=10000,MOD(TRUNC('入力シート'!$E$4/10000),10),IF('入力シート'!$E$4&gt;=1000,"\","")))</f>
      </c>
      <c r="S9" s="57"/>
      <c r="T9" s="58"/>
      <c r="U9" s="62">
        <f>IF('入力シート'!$E$4=0,"",IF('入力シート'!$E$4&gt;=1000,MOD(TRUNC('入力シート'!$E$4/1000),10),IF('入力シート'!$E$4&gt;=100,"\","")))</f>
      </c>
      <c r="V9" s="57"/>
      <c r="W9" s="73"/>
      <c r="X9" s="56">
        <f>IF('入力シート'!$E$4=0,"",IF('入力シート'!$E$4&gt;=100,MOD(TRUNC('入力シート'!$E$4/100),10),IF('入力シート'!$E$4&gt;=10,"\","")))</f>
      </c>
      <c r="Y9" s="57"/>
      <c r="Z9" s="58"/>
      <c r="AA9" s="62">
        <f>IF('入力シート'!$E$4=0,"",IF('入力シート'!$E$4&gt;=10,MOD(TRUNC('入力シート'!$E$4/10),10),IF('入力シート'!$E$4&gt;=1,"\","")))</f>
      </c>
      <c r="AB9" s="57"/>
      <c r="AC9" s="58"/>
      <c r="AD9" s="62">
        <f>IF('入力シート'!$E$4=0,"",MOD('入力シート'!$E$4,10))</f>
      </c>
      <c r="AE9" s="57"/>
      <c r="AF9" s="64"/>
    </row>
    <row r="10" spans="4:32" ht="18" customHeight="1" thickBot="1">
      <c r="D10" s="102"/>
      <c r="E10" s="103"/>
      <c r="F10" s="103"/>
      <c r="G10" s="103"/>
      <c r="H10" s="104"/>
      <c r="I10" s="59"/>
      <c r="J10" s="60"/>
      <c r="K10" s="61"/>
      <c r="L10" s="63"/>
      <c r="M10" s="60"/>
      <c r="N10" s="74"/>
      <c r="O10" s="59"/>
      <c r="P10" s="60"/>
      <c r="Q10" s="61"/>
      <c r="R10" s="63"/>
      <c r="S10" s="60"/>
      <c r="T10" s="61"/>
      <c r="U10" s="63"/>
      <c r="V10" s="60"/>
      <c r="W10" s="74"/>
      <c r="X10" s="59"/>
      <c r="Y10" s="60"/>
      <c r="Z10" s="61"/>
      <c r="AA10" s="63"/>
      <c r="AB10" s="60"/>
      <c r="AC10" s="61"/>
      <c r="AD10" s="63"/>
      <c r="AE10" s="60"/>
      <c r="AF10" s="65"/>
    </row>
    <row r="11" spans="1:35" ht="18" customHeight="1">
      <c r="A11" s="4"/>
      <c r="B11" s="4"/>
      <c r="C11" s="4"/>
      <c r="D11" s="4"/>
      <c r="E11" s="4"/>
      <c r="F11" s="5"/>
      <c r="G11" s="5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3" spans="4:20" ht="12.75" customHeight="1">
      <c r="D13" s="132" t="s">
        <v>21</v>
      </c>
      <c r="E13" s="133"/>
      <c r="F13" s="75" t="s">
        <v>45</v>
      </c>
      <c r="G13" s="76"/>
      <c r="H13" s="77"/>
      <c r="I13" s="138">
        <f>IF('入力シート'!$B$24="","",TRUNC('入力シート'!$B$24/10))</f>
        <v>1</v>
      </c>
      <c r="J13" s="81"/>
      <c r="K13" s="81">
        <f>IF('入力シート'!$B$24="","",MOD('入力シート'!$B$24,10))</f>
        <v>9</v>
      </c>
      <c r="L13" s="82"/>
      <c r="M13" s="75" t="s">
        <v>46</v>
      </c>
      <c r="N13" s="77"/>
      <c r="O13" s="138">
        <f>IF('入力シート'!$D$24="","",TRUNC('入力シート'!$D$24/10))</f>
      </c>
      <c r="P13" s="81"/>
      <c r="Q13" s="81">
        <f>IF('入力シート'!$D$24="","",MOD('入力シート'!$D$24,10))</f>
      </c>
      <c r="R13" s="82"/>
      <c r="S13" s="75" t="s">
        <v>47</v>
      </c>
      <c r="T13" s="77"/>
    </row>
    <row r="14" spans="4:20" ht="12.75" customHeight="1">
      <c r="D14" s="134"/>
      <c r="E14" s="135"/>
      <c r="F14" s="78"/>
      <c r="G14" s="79"/>
      <c r="H14" s="80"/>
      <c r="I14" s="139"/>
      <c r="J14" s="83"/>
      <c r="K14" s="83"/>
      <c r="L14" s="84"/>
      <c r="M14" s="78"/>
      <c r="N14" s="80"/>
      <c r="O14" s="139"/>
      <c r="P14" s="83"/>
      <c r="Q14" s="83"/>
      <c r="R14" s="84"/>
      <c r="S14" s="78"/>
      <c r="T14" s="80"/>
    </row>
    <row r="15" spans="4:26" ht="12.75" customHeight="1">
      <c r="D15" s="134"/>
      <c r="E15" s="135"/>
      <c r="F15" s="123" t="s">
        <v>20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 t="s">
        <v>7</v>
      </c>
      <c r="V15" s="123"/>
      <c r="W15" s="123"/>
      <c r="X15" s="123"/>
      <c r="Y15" s="123"/>
      <c r="Z15" s="123"/>
    </row>
    <row r="16" spans="4:26" ht="12.75" customHeight="1">
      <c r="D16" s="134"/>
      <c r="E16" s="135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4:26" ht="43.5" customHeight="1">
      <c r="D17" s="136"/>
      <c r="E17" s="137"/>
      <c r="F17" s="50" t="s">
        <v>19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0">
        <f>IF('入力シート'!$E$3=0,"",'入力シート'!$E$3)</f>
      </c>
      <c r="V17" s="51"/>
      <c r="W17" s="51"/>
      <c r="X17" s="51"/>
      <c r="Y17" s="51"/>
      <c r="Z17" s="52"/>
    </row>
    <row r="19" ht="18" customHeight="1">
      <c r="B19" s="1" t="s">
        <v>8</v>
      </c>
    </row>
    <row r="20" spans="22:35" ht="18" customHeight="1">
      <c r="V20" s="66" t="str">
        <f>IF('入力シート'!$D$21="","平成　　年　　月　　日",'入力シート'!$D$21)</f>
        <v>平成　　年　　月　　日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</row>
    <row r="22" spans="10:35" ht="25.5" customHeight="1">
      <c r="J22" s="50" t="s">
        <v>30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10">
        <f>IF('入力シート'!$D$11="","",MID('入力シート'!$D$11,1,1))</f>
      </c>
      <c r="W22" s="8">
        <f>IF('入力シート'!$D$11="","",MID('入力シート'!$D$11,2,1))</f>
      </c>
      <c r="X22" s="8">
        <f>IF('入力シート'!$D$11="","",MID('入力シート'!$D$11,3,1))</f>
      </c>
      <c r="Y22" s="8">
        <f>IF('入力シート'!$D$11="","",MID('入力シート'!$D$11,4,1))</f>
      </c>
      <c r="Z22" s="8">
        <f>IF('入力シート'!$D$11="","",MID('入力シート'!$D$11,5,1))</f>
      </c>
      <c r="AA22" s="8">
        <f>IF('入力シート'!$D$11="","",MID('入力シート'!$D$11,6,1))</f>
      </c>
      <c r="AB22" s="8">
        <f>IF('入力シート'!$D$11="","",MID('入力シート'!$D$11,7,1))</f>
      </c>
      <c r="AC22" s="8">
        <f>IF('入力シート'!$D$11="","",MID('入力シート'!$D$11,8,1))</f>
      </c>
      <c r="AD22" s="8">
        <f>IF('入力シート'!$D$11="","",MID('入力シート'!$D$11,9,1))</f>
      </c>
      <c r="AE22" s="8">
        <f>IF('入力シート'!$D$11="","",MID('入力シート'!$D$11,10,1))</f>
      </c>
      <c r="AF22" s="8">
        <f>IF('入力シート'!$D$11="","",MID('入力シート'!$D$11,11,1))</f>
      </c>
      <c r="AG22" s="8">
        <f>IF('入力シート'!$D$11="","",MID('入力シート'!$D$11,12,1))</f>
      </c>
      <c r="AH22" s="8">
        <f>IF('入力シート'!$D$11="","",MID('入力シート'!$D$11,13,1))</f>
      </c>
      <c r="AI22" s="9">
        <f>IF('入力シート'!$D$11="","",MID('入力シート'!$D$11,14,1))</f>
      </c>
    </row>
    <row r="23" spans="10:35" ht="18" customHeight="1">
      <c r="J23" s="75" t="s">
        <v>22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/>
      <c r="V23" s="44">
        <f>IF('入力シート'!$D$12="","",'入力シート'!$D$12)</f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</row>
    <row r="24" spans="10:35" ht="18" customHeight="1">
      <c r="J24" s="78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80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5"/>
    </row>
    <row r="25" spans="10:35" ht="25.5" customHeight="1">
      <c r="J25" s="50" t="s">
        <v>23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105">
        <f>IF('入力シート'!$D$13="","",'入力シート'!$D$13)</f>
      </c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7"/>
    </row>
    <row r="26" spans="10:35" ht="18" customHeight="1">
      <c r="J26" s="86" t="s">
        <v>27</v>
      </c>
      <c r="K26" s="87"/>
      <c r="L26" s="88"/>
      <c r="M26" s="110" t="s">
        <v>50</v>
      </c>
      <c r="N26" s="111"/>
      <c r="O26" s="111"/>
      <c r="P26" s="111"/>
      <c r="Q26" s="111"/>
      <c r="R26" s="111"/>
      <c r="S26" s="111"/>
      <c r="T26" s="111"/>
      <c r="U26" s="112"/>
      <c r="V26" s="24" t="s">
        <v>51</v>
      </c>
      <c r="W26" s="124">
        <f>IF('入力シート'!$D$14="","",'入力シート'!$D$14)</f>
      </c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5"/>
    </row>
    <row r="27" spans="10:35" ht="18" customHeight="1">
      <c r="J27" s="89"/>
      <c r="K27" s="90"/>
      <c r="L27" s="91"/>
      <c r="M27" s="113"/>
      <c r="N27" s="114"/>
      <c r="O27" s="114"/>
      <c r="P27" s="114"/>
      <c r="Q27" s="114"/>
      <c r="R27" s="114"/>
      <c r="S27" s="114"/>
      <c r="T27" s="114"/>
      <c r="U27" s="115"/>
      <c r="V27" s="126">
        <f>IF('入力シート'!$D$15="","",'入力シート'!$D$15)</f>
      </c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</row>
    <row r="28" spans="10:35" ht="18" customHeight="1">
      <c r="J28" s="89"/>
      <c r="K28" s="90"/>
      <c r="L28" s="91"/>
      <c r="M28" s="113"/>
      <c r="N28" s="114"/>
      <c r="O28" s="114"/>
      <c r="P28" s="114"/>
      <c r="Q28" s="114"/>
      <c r="R28" s="114"/>
      <c r="S28" s="114"/>
      <c r="T28" s="114"/>
      <c r="U28" s="115"/>
      <c r="V28" s="126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</row>
    <row r="29" spans="10:35" ht="18" customHeight="1">
      <c r="J29" s="89"/>
      <c r="K29" s="90"/>
      <c r="L29" s="91"/>
      <c r="M29" s="116"/>
      <c r="N29" s="117"/>
      <c r="O29" s="117"/>
      <c r="P29" s="117"/>
      <c r="Q29" s="117"/>
      <c r="R29" s="117"/>
      <c r="S29" s="117"/>
      <c r="T29" s="117"/>
      <c r="U29" s="118"/>
      <c r="V29" s="129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1"/>
    </row>
    <row r="30" spans="10:35" ht="25.5" customHeight="1">
      <c r="J30" s="89"/>
      <c r="K30" s="90"/>
      <c r="L30" s="91"/>
      <c r="M30" s="50" t="s">
        <v>23</v>
      </c>
      <c r="N30" s="51"/>
      <c r="O30" s="51"/>
      <c r="P30" s="51"/>
      <c r="Q30" s="51"/>
      <c r="R30" s="51"/>
      <c r="S30" s="51"/>
      <c r="T30" s="51"/>
      <c r="U30" s="52"/>
      <c r="V30" s="50">
        <f>IF('入力シート'!$D$16="","",'入力シート'!$D$16)</f>
      </c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2"/>
    </row>
    <row r="31" spans="10:35" ht="18" customHeight="1">
      <c r="J31" s="89"/>
      <c r="K31" s="90"/>
      <c r="L31" s="91"/>
      <c r="M31" s="75" t="s">
        <v>26</v>
      </c>
      <c r="N31" s="76"/>
      <c r="O31" s="76"/>
      <c r="P31" s="76"/>
      <c r="Q31" s="76"/>
      <c r="R31" s="76"/>
      <c r="S31" s="76"/>
      <c r="T31" s="76"/>
      <c r="U31" s="77"/>
      <c r="V31" s="44">
        <f>IF('入力シート'!$D$17="","",'入力シート'!$D$17)</f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6"/>
    </row>
    <row r="32" spans="10:35" ht="18" customHeight="1">
      <c r="J32" s="89"/>
      <c r="K32" s="90"/>
      <c r="L32" s="91"/>
      <c r="M32" s="120"/>
      <c r="N32" s="121"/>
      <c r="O32" s="121"/>
      <c r="P32" s="121"/>
      <c r="Q32" s="121"/>
      <c r="R32" s="121"/>
      <c r="S32" s="121"/>
      <c r="T32" s="121"/>
      <c r="U32" s="122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/>
    </row>
    <row r="33" spans="10:35" ht="18" customHeight="1">
      <c r="J33" s="89"/>
      <c r="K33" s="90"/>
      <c r="L33" s="91"/>
      <c r="M33" s="78"/>
      <c r="N33" s="79"/>
      <c r="O33" s="79"/>
      <c r="P33" s="79"/>
      <c r="Q33" s="79"/>
      <c r="R33" s="79"/>
      <c r="S33" s="79"/>
      <c r="T33" s="79"/>
      <c r="U33" s="80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5"/>
    </row>
    <row r="34" spans="10:35" ht="18" customHeight="1">
      <c r="J34" s="89"/>
      <c r="K34" s="90"/>
      <c r="L34" s="91"/>
      <c r="M34" s="75" t="s">
        <v>52</v>
      </c>
      <c r="N34" s="76"/>
      <c r="O34" s="76"/>
      <c r="P34" s="76"/>
      <c r="Q34" s="76"/>
      <c r="R34" s="76"/>
      <c r="S34" s="76"/>
      <c r="T34" s="76"/>
      <c r="U34" s="77"/>
      <c r="V34" s="44">
        <f>IF('入力シート'!$D$18="","",'入力シート'!$D$18)</f>
      </c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6"/>
    </row>
    <row r="35" spans="10:35" ht="18" customHeight="1">
      <c r="J35" s="89"/>
      <c r="K35" s="90"/>
      <c r="L35" s="91"/>
      <c r="M35" s="120"/>
      <c r="N35" s="121"/>
      <c r="O35" s="121"/>
      <c r="P35" s="121"/>
      <c r="Q35" s="121"/>
      <c r="R35" s="121"/>
      <c r="S35" s="121"/>
      <c r="T35" s="121"/>
      <c r="U35" s="122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/>
    </row>
    <row r="36" spans="10:35" ht="18" customHeight="1">
      <c r="J36" s="89"/>
      <c r="K36" s="90"/>
      <c r="L36" s="91"/>
      <c r="M36" s="120"/>
      <c r="N36" s="121"/>
      <c r="O36" s="121"/>
      <c r="P36" s="121"/>
      <c r="Q36" s="121"/>
      <c r="R36" s="121"/>
      <c r="S36" s="121"/>
      <c r="T36" s="121"/>
      <c r="U36" s="122"/>
      <c r="V36" s="47">
        <f>IF('入力シート'!$D$19="","",'入力シート'!$D$19)</f>
      </c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/>
    </row>
    <row r="37" spans="10:35" ht="18" customHeight="1">
      <c r="J37" s="92"/>
      <c r="K37" s="93"/>
      <c r="L37" s="94"/>
      <c r="M37" s="78"/>
      <c r="N37" s="79"/>
      <c r="O37" s="79"/>
      <c r="P37" s="79"/>
      <c r="Q37" s="79"/>
      <c r="R37" s="79"/>
      <c r="S37" s="79"/>
      <c r="T37" s="79"/>
      <c r="U37" s="80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</row>
  </sheetData>
  <sheetProtection password="F26B" sheet="1" objects="1" scenarios="1"/>
  <mergeCells count="48">
    <mergeCell ref="Q13:R14"/>
    <mergeCell ref="AD9:AF10"/>
    <mergeCell ref="R8:T8"/>
    <mergeCell ref="D13:E17"/>
    <mergeCell ref="F13:H14"/>
    <mergeCell ref="I13:J14"/>
    <mergeCell ref="O8:Q8"/>
    <mergeCell ref="O9:Q10"/>
    <mergeCell ref="I9:K10"/>
    <mergeCell ref="L9:N10"/>
    <mergeCell ref="O13:P14"/>
    <mergeCell ref="J22:U22"/>
    <mergeCell ref="J23:U24"/>
    <mergeCell ref="U9:W10"/>
    <mergeCell ref="A1:AI1"/>
    <mergeCell ref="X8:Z8"/>
    <mergeCell ref="AA8:AC8"/>
    <mergeCell ref="AD8:AF8"/>
    <mergeCell ref="R9:T10"/>
    <mergeCell ref="X9:Z10"/>
    <mergeCell ref="AA9:AC10"/>
    <mergeCell ref="V20:AI20"/>
    <mergeCell ref="W26:AI26"/>
    <mergeCell ref="A5:F5"/>
    <mergeCell ref="D8:H10"/>
    <mergeCell ref="V23:AI24"/>
    <mergeCell ref="J25:U25"/>
    <mergeCell ref="V25:AI25"/>
    <mergeCell ref="I8:K8"/>
    <mergeCell ref="L8:N8"/>
    <mergeCell ref="U8:W8"/>
    <mergeCell ref="S13:T14"/>
    <mergeCell ref="M30:U30"/>
    <mergeCell ref="K13:L14"/>
    <mergeCell ref="M13:N14"/>
    <mergeCell ref="U17:Z17"/>
    <mergeCell ref="U15:Z16"/>
    <mergeCell ref="F15:T16"/>
    <mergeCell ref="F17:T17"/>
    <mergeCell ref="J26:L37"/>
    <mergeCell ref="M26:U29"/>
    <mergeCell ref="M34:U37"/>
    <mergeCell ref="V27:AI29"/>
    <mergeCell ref="V34:AI35"/>
    <mergeCell ref="V30:AI30"/>
    <mergeCell ref="V31:AI33"/>
    <mergeCell ref="M31:U33"/>
    <mergeCell ref="V36:AI3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&amp;L&amp;"ＭＳ Ｐゴシック,太字"&amp;14【請求様式１】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大阪市移動支援請求書</dc:title>
  <dc:subject/>
  <dc:creator/>
  <cp:keywords/>
  <dc:description>Ver1001</dc:description>
  <cp:lastModifiedBy>takada</cp:lastModifiedBy>
  <cp:lastPrinted>2007-06-29T02:22:33Z</cp:lastPrinted>
  <dcterms:created xsi:type="dcterms:W3CDTF">1997-01-08T22:48:59Z</dcterms:created>
  <dcterms:modified xsi:type="dcterms:W3CDTF">2007-06-29T04:10:49Z</dcterms:modified>
  <cp:category/>
  <cp:version/>
  <cp:contentType/>
  <cp:contentStatus/>
</cp:coreProperties>
</file>